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I:\Analysts_Share\Projects\NV Health Data\NHQR Reports (Deliverables)\Monthly NHQR Reports 2022\202405 (Final)\"/>
    </mc:Choice>
  </mc:AlternateContent>
  <xr:revisionPtr revIDLastSave="0" documentId="13_ncr:1_{6EE285E5-B29B-485E-B479-59A1314AB7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9" r:id="rId1"/>
    <sheet name="A01" sheetId="2" r:id="rId2"/>
    <sheet name="A02" sheetId="3" r:id="rId3"/>
    <sheet name="A03" sheetId="4" r:id="rId4"/>
    <sheet name="A04" sheetId="5" r:id="rId5"/>
    <sheet name="A05" sheetId="6" r:id="rId6"/>
    <sheet name="A06" sheetId="7" r:id="rId7"/>
    <sheet name="A07" sheetId="8" r:id="rId8"/>
  </sheets>
  <definedNames>
    <definedName name="_xlnm._FilterDatabase" localSheetId="7" hidden="1">'A07'!$A$14:$H$14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10" i="4"/>
  <c r="A10" i="5"/>
  <c r="A10" i="6"/>
  <c r="A10" i="7"/>
  <c r="A10" i="8"/>
  <c r="A10" i="2"/>
  <c r="A9" i="2"/>
  <c r="A7" i="2"/>
  <c r="A6" i="2"/>
  <c r="A9" i="3"/>
  <c r="A7" i="3"/>
  <c r="A6" i="3"/>
  <c r="A9" i="4"/>
  <c r="A7" i="4"/>
  <c r="A6" i="4"/>
  <c r="A9" i="5"/>
  <c r="A7" i="5"/>
  <c r="A6" i="5"/>
  <c r="A9" i="6"/>
  <c r="A7" i="6"/>
  <c r="A6" i="6"/>
  <c r="A9" i="7"/>
  <c r="A7" i="7"/>
  <c r="A6" i="7"/>
  <c r="A9" i="8"/>
  <c r="A7" i="8"/>
  <c r="A6" i="8"/>
  <c r="D158" i="4" l="1"/>
  <c r="Q158" i="4"/>
  <c r="G158" i="4"/>
  <c r="G88" i="6"/>
  <c r="G214" i="6"/>
  <c r="D263" i="4"/>
  <c r="B214" i="6"/>
  <c r="Q46" i="4"/>
  <c r="C235" i="8"/>
  <c r="S53" i="5"/>
  <c r="B263" i="4"/>
  <c r="G39" i="4"/>
  <c r="M137" i="5"/>
  <c r="R207" i="5"/>
  <c r="L39" i="4"/>
  <c r="C172" i="4"/>
  <c r="N158" i="4"/>
  <c r="Q263" i="4"/>
  <c r="R158" i="4"/>
  <c r="I81" i="4"/>
  <c r="M263" i="4"/>
  <c r="G263" i="4"/>
  <c r="S270" i="4"/>
  <c r="H158" i="4"/>
  <c r="J81" i="4"/>
  <c r="N263" i="4"/>
  <c r="S263" i="4"/>
  <c r="K165" i="4"/>
  <c r="O256" i="5"/>
  <c r="D284" i="5"/>
  <c r="P284" i="5"/>
  <c r="K263" i="4"/>
  <c r="E46" i="4"/>
  <c r="I46" i="4"/>
  <c r="S39" i="4"/>
  <c r="L158" i="4"/>
  <c r="I158" i="4"/>
  <c r="D186" i="7"/>
  <c r="C158" i="4"/>
  <c r="E109" i="5"/>
  <c r="I256" i="5"/>
  <c r="C137" i="5"/>
  <c r="E137" i="5"/>
  <c r="E270" i="4"/>
  <c r="C284" i="5"/>
  <c r="O284" i="5"/>
  <c r="N193" i="5"/>
  <c r="K207" i="5"/>
  <c r="E221" i="7"/>
  <c r="I39" i="4"/>
  <c r="G144" i="8"/>
  <c r="B263" i="5"/>
  <c r="E165" i="4"/>
  <c r="G256" i="5"/>
  <c r="O53" i="5"/>
  <c r="D235" i="8"/>
  <c r="L95" i="5"/>
  <c r="C256" i="5"/>
  <c r="M53" i="5"/>
  <c r="Q74" i="5"/>
  <c r="F53" i="8"/>
  <c r="E102" i="7"/>
  <c r="B32" i="4"/>
  <c r="H214" i="8"/>
  <c r="G186" i="6"/>
  <c r="C263" i="5"/>
  <c r="R263" i="5"/>
  <c r="B60" i="7"/>
  <c r="O74" i="5"/>
  <c r="B137" i="5"/>
  <c r="O39" i="4"/>
  <c r="G46" i="4"/>
  <c r="S172" i="4"/>
  <c r="L172" i="4"/>
  <c r="R81" i="4"/>
  <c r="F214" i="6"/>
  <c r="S165" i="4"/>
  <c r="O207" i="5"/>
  <c r="S207" i="5"/>
  <c r="E88" i="6"/>
  <c r="O172" i="4"/>
  <c r="L263" i="5"/>
  <c r="N165" i="4"/>
  <c r="R109" i="5"/>
  <c r="D256" i="5"/>
  <c r="J74" i="5"/>
  <c r="I74" i="5"/>
  <c r="E235" i="8"/>
  <c r="D95" i="5"/>
  <c r="F95" i="5"/>
  <c r="G284" i="5"/>
  <c r="L46" i="4"/>
  <c r="D207" i="5"/>
  <c r="P207" i="5"/>
  <c r="B172" i="4"/>
  <c r="D221" i="7"/>
  <c r="D214" i="6"/>
  <c r="R263" i="4"/>
  <c r="B151" i="7"/>
  <c r="D228" i="8"/>
  <c r="P74" i="5"/>
  <c r="D137" i="5"/>
  <c r="H95" i="5"/>
  <c r="Q270" i="4"/>
  <c r="K158" i="4"/>
  <c r="P263" i="4"/>
  <c r="F116" i="8"/>
  <c r="F186" i="6"/>
  <c r="G228" i="8"/>
  <c r="P270" i="4"/>
  <c r="E249" i="7"/>
  <c r="I263" i="4"/>
  <c r="M165" i="4"/>
  <c r="D109" i="5"/>
  <c r="D158" i="7"/>
  <c r="L256" i="5"/>
  <c r="D88" i="6"/>
  <c r="C123" i="6"/>
  <c r="R95" i="5"/>
  <c r="R270" i="4"/>
  <c r="B249" i="7"/>
  <c r="H263" i="5"/>
  <c r="H263" i="4"/>
  <c r="S109" i="5"/>
  <c r="E116" i="7"/>
  <c r="D53" i="5"/>
  <c r="C270" i="8"/>
  <c r="F172" i="4"/>
  <c r="E60" i="7"/>
  <c r="F284" i="6"/>
  <c r="I270" i="4"/>
  <c r="D102" i="7"/>
  <c r="Q172" i="4"/>
  <c r="F144" i="8"/>
  <c r="J46" i="4"/>
  <c r="M207" i="5"/>
  <c r="D193" i="6"/>
  <c r="K172" i="4"/>
  <c r="E39" i="4"/>
  <c r="M263" i="5"/>
  <c r="O81" i="4"/>
  <c r="O263" i="4"/>
  <c r="H165" i="4"/>
  <c r="B109" i="5"/>
  <c r="G284" i="6"/>
  <c r="E151" i="7"/>
  <c r="R53" i="5"/>
  <c r="K74" i="5"/>
  <c r="F123" i="6"/>
  <c r="R151" i="4"/>
  <c r="C53" i="8"/>
  <c r="N270" i="4"/>
  <c r="E116" i="8"/>
  <c r="P32" i="4"/>
  <c r="E270" i="8"/>
  <c r="M193" i="5"/>
  <c r="B46" i="4"/>
  <c r="L207" i="5"/>
  <c r="D39" i="4"/>
  <c r="B158" i="4"/>
  <c r="P165" i="4"/>
  <c r="Q137" i="5"/>
  <c r="C95" i="5"/>
  <c r="D270" i="4"/>
  <c r="C32" i="4"/>
  <c r="N32" i="4"/>
  <c r="C46" i="4"/>
  <c r="I207" i="5"/>
  <c r="E193" i="6"/>
  <c r="E172" i="4"/>
  <c r="H172" i="4"/>
  <c r="P39" i="4"/>
  <c r="S158" i="4"/>
  <c r="E144" i="8"/>
  <c r="K263" i="5"/>
  <c r="L263" i="4"/>
  <c r="B165" i="4"/>
  <c r="F165" i="4"/>
  <c r="S256" i="5"/>
  <c r="K53" i="5"/>
  <c r="F88" i="6"/>
  <c r="B123" i="6"/>
  <c r="F137" i="5"/>
  <c r="G95" i="5"/>
  <c r="R284" i="5"/>
  <c r="E193" i="5"/>
  <c r="R137" i="5"/>
  <c r="F32" i="4"/>
  <c r="N46" i="4"/>
  <c r="E214" i="8"/>
  <c r="N172" i="4"/>
  <c r="H39" i="4"/>
  <c r="E263" i="4"/>
  <c r="I165" i="4"/>
  <c r="B228" i="8"/>
  <c r="E74" i="5"/>
  <c r="M95" i="5"/>
  <c r="B102" i="7"/>
  <c r="D116" i="8"/>
  <c r="E207" i="5"/>
  <c r="Q39" i="4"/>
  <c r="E53" i="5"/>
  <c r="D60" i="7"/>
  <c r="H228" i="8"/>
  <c r="M32" i="4"/>
  <c r="F46" i="4"/>
  <c r="M172" i="4"/>
  <c r="J158" i="4"/>
  <c r="P256" i="5"/>
  <c r="F74" i="5"/>
  <c r="B53" i="8"/>
  <c r="M270" i="4"/>
  <c r="B116" i="8"/>
  <c r="I284" i="5"/>
  <c r="E284" i="5"/>
  <c r="P263" i="5"/>
  <c r="G81" i="4"/>
  <c r="I137" i="5"/>
  <c r="G193" i="6"/>
  <c r="Q81" i="4"/>
  <c r="P81" i="4"/>
  <c r="B67" i="8"/>
  <c r="J109" i="5"/>
  <c r="D193" i="5"/>
  <c r="C53" i="5"/>
  <c r="F158" i="4"/>
  <c r="O263" i="5"/>
  <c r="H81" i="4"/>
  <c r="Q109" i="5"/>
  <c r="C186" i="7"/>
  <c r="D284" i="6"/>
  <c r="M151" i="4"/>
  <c r="R193" i="5"/>
  <c r="D46" i="4"/>
  <c r="E158" i="4"/>
  <c r="O158" i="4"/>
  <c r="J263" i="4"/>
  <c r="H46" i="4"/>
  <c r="C249" i="7"/>
  <c r="C39" i="4"/>
  <c r="F207" i="5"/>
  <c r="H144" i="8"/>
  <c r="O165" i="4"/>
  <c r="I109" i="5"/>
  <c r="E284" i="6"/>
  <c r="F256" i="5"/>
  <c r="N256" i="5"/>
  <c r="B88" i="6"/>
  <c r="P46" i="4"/>
  <c r="B39" i="4"/>
  <c r="B144" i="8"/>
  <c r="I263" i="5"/>
  <c r="N263" i="5"/>
  <c r="F81" i="4"/>
  <c r="C165" i="4"/>
  <c r="M109" i="5"/>
  <c r="O109" i="5"/>
  <c r="C151" i="7"/>
  <c r="F228" i="8"/>
  <c r="B116" i="7"/>
  <c r="F214" i="8"/>
  <c r="B207" i="5"/>
  <c r="F193" i="6"/>
  <c r="J172" i="4"/>
  <c r="F39" i="4"/>
  <c r="P158" i="4"/>
  <c r="M158" i="4"/>
  <c r="J263" i="5"/>
  <c r="D81" i="4"/>
  <c r="K109" i="5"/>
  <c r="H109" i="5"/>
  <c r="B284" i="6"/>
  <c r="S46" i="4"/>
  <c r="G214" i="8"/>
  <c r="N207" i="5"/>
  <c r="B193" i="6"/>
  <c r="G172" i="4"/>
  <c r="E186" i="6"/>
  <c r="G263" i="5"/>
  <c r="B221" i="7"/>
  <c r="M81" i="4"/>
  <c r="P109" i="5"/>
  <c r="B158" i="7"/>
  <c r="E256" i="5"/>
  <c r="I32" i="4"/>
  <c r="D67" i="8"/>
  <c r="R256" i="5"/>
  <c r="F235" i="8"/>
  <c r="M46" i="4"/>
  <c r="D214" i="8"/>
  <c r="R172" i="4"/>
  <c r="Q263" i="5"/>
  <c r="C221" i="7"/>
  <c r="C214" i="6"/>
  <c r="C263" i="4"/>
  <c r="D165" i="4"/>
  <c r="E249" i="6"/>
  <c r="N109" i="5"/>
  <c r="C60" i="7"/>
  <c r="E228" i="8"/>
  <c r="B25" i="7"/>
  <c r="F53" i="5"/>
  <c r="K221" i="5"/>
  <c r="B221" i="5"/>
  <c r="J39" i="4"/>
  <c r="C109" i="5"/>
  <c r="C158" i="7"/>
  <c r="Q207" i="5"/>
  <c r="O46" i="4"/>
  <c r="D172" i="4"/>
  <c r="D144" i="8"/>
  <c r="F263" i="4"/>
  <c r="R165" i="4"/>
  <c r="G249" i="6"/>
  <c r="G109" i="5"/>
  <c r="E158" i="7"/>
  <c r="M256" i="5"/>
  <c r="G137" i="5"/>
  <c r="P95" i="5"/>
  <c r="S95" i="5"/>
  <c r="J270" i="4"/>
  <c r="F284" i="5"/>
  <c r="Q53" i="5"/>
  <c r="I53" i="5"/>
  <c r="H53" i="5"/>
  <c r="R74" i="5"/>
  <c r="I95" i="5"/>
  <c r="G270" i="4"/>
  <c r="K32" i="4"/>
  <c r="G67" i="8"/>
  <c r="I193" i="5"/>
  <c r="H74" i="5"/>
  <c r="D74" i="5"/>
  <c r="D123" i="6"/>
  <c r="N137" i="5"/>
  <c r="J32" i="4"/>
  <c r="R32" i="4"/>
  <c r="H270" i="8"/>
  <c r="B193" i="5"/>
  <c r="B74" i="5"/>
  <c r="G235" i="8"/>
  <c r="K95" i="5"/>
  <c r="E53" i="8"/>
  <c r="G32" i="4"/>
  <c r="H67" i="8"/>
  <c r="N284" i="5"/>
  <c r="B60" i="8"/>
  <c r="D144" i="7"/>
  <c r="D88" i="5"/>
  <c r="D235" i="7"/>
  <c r="G221" i="8"/>
  <c r="D130" i="4"/>
  <c r="H130" i="4"/>
  <c r="C172" i="5"/>
  <c r="J284" i="5"/>
  <c r="G193" i="5"/>
  <c r="E228" i="6"/>
  <c r="C228" i="5"/>
  <c r="E242" i="7"/>
  <c r="G165" i="5"/>
  <c r="Q165" i="5"/>
  <c r="C165" i="5"/>
  <c r="C39" i="8"/>
  <c r="F186" i="4"/>
  <c r="E137" i="8"/>
  <c r="D81" i="5"/>
  <c r="B81" i="5"/>
  <c r="N74" i="5"/>
  <c r="H235" i="8"/>
  <c r="K249" i="4"/>
  <c r="L277" i="5"/>
  <c r="O277" i="5"/>
  <c r="H193" i="8"/>
  <c r="D95" i="8"/>
  <c r="S151" i="4"/>
  <c r="B284" i="7"/>
  <c r="C74" i="7"/>
  <c r="H137" i="5"/>
  <c r="Q95" i="5"/>
  <c r="D95" i="6"/>
  <c r="I291" i="5"/>
  <c r="G291" i="5"/>
  <c r="H270" i="4"/>
  <c r="K67" i="4"/>
  <c r="B207" i="6"/>
  <c r="J214" i="5"/>
  <c r="M130" i="5"/>
  <c r="E32" i="6"/>
  <c r="D46" i="8"/>
  <c r="C116" i="8"/>
  <c r="C95" i="7"/>
  <c r="R144" i="4"/>
  <c r="N144" i="4"/>
  <c r="G144" i="4"/>
  <c r="O25" i="4"/>
  <c r="H284" i="5"/>
  <c r="S284" i="5"/>
  <c r="B270" i="8"/>
  <c r="B25" i="8"/>
  <c r="O214" i="4"/>
  <c r="E102" i="4"/>
  <c r="J102" i="4"/>
  <c r="C179" i="5"/>
  <c r="K179" i="5"/>
  <c r="S25" i="5"/>
  <c r="C123" i="8"/>
  <c r="Q242" i="4"/>
  <c r="J242" i="4"/>
  <c r="H200" i="8"/>
  <c r="B81" i="6"/>
  <c r="C193" i="5"/>
  <c r="M60" i="4"/>
  <c r="Q60" i="4"/>
  <c r="H179" i="4"/>
  <c r="E179" i="4"/>
  <c r="J158" i="5"/>
  <c r="F158" i="5"/>
  <c r="R158" i="5"/>
  <c r="C228" i="4"/>
  <c r="F235" i="6"/>
  <c r="I109" i="4"/>
  <c r="C109" i="4"/>
  <c r="C158" i="6"/>
  <c r="H242" i="8"/>
  <c r="H67" i="5"/>
  <c r="B144" i="5"/>
  <c r="I32" i="5"/>
  <c r="L32" i="5"/>
  <c r="C53" i="7"/>
  <c r="G291" i="6"/>
  <c r="P207" i="4"/>
  <c r="R207" i="4"/>
  <c r="M60" i="5"/>
  <c r="R60" i="5"/>
  <c r="F179" i="6"/>
  <c r="B116" i="5"/>
  <c r="G116" i="5"/>
  <c r="I74" i="4"/>
  <c r="S74" i="4"/>
  <c r="B74" i="4"/>
  <c r="N200" i="4"/>
  <c r="L95" i="4"/>
  <c r="C81" i="7"/>
  <c r="G235" i="5"/>
  <c r="E235" i="5"/>
  <c r="J235" i="5"/>
  <c r="H137" i="4"/>
  <c r="E109" i="6"/>
  <c r="Q249" i="5"/>
  <c r="G123" i="4"/>
  <c r="R123" i="4"/>
  <c r="C25" i="7"/>
  <c r="N53" i="5"/>
  <c r="Q151" i="4"/>
  <c r="D151" i="4"/>
  <c r="G53" i="8"/>
  <c r="L32" i="4"/>
  <c r="C67" i="8"/>
  <c r="F193" i="5"/>
  <c r="C242" i="8"/>
  <c r="P32" i="5"/>
  <c r="D207" i="4"/>
  <c r="E221" i="5"/>
  <c r="D256" i="7"/>
  <c r="Q25" i="5"/>
  <c r="L60" i="4"/>
  <c r="N67" i="5"/>
  <c r="G249" i="8"/>
  <c r="C151" i="8"/>
  <c r="I144" i="5"/>
  <c r="F74" i="6"/>
  <c r="H53" i="4"/>
  <c r="R53" i="4"/>
  <c r="F172" i="8"/>
  <c r="B130" i="8"/>
  <c r="S200" i="4"/>
  <c r="P95" i="4"/>
  <c r="E25" i="6"/>
  <c r="F179" i="8"/>
  <c r="H165" i="8"/>
  <c r="M137" i="4"/>
  <c r="K249" i="5"/>
  <c r="I123" i="4"/>
  <c r="F291" i="4"/>
  <c r="G291" i="4"/>
  <c r="R270" i="5"/>
  <c r="S270" i="5"/>
  <c r="B270" i="5"/>
  <c r="R228" i="5"/>
  <c r="P235" i="4"/>
  <c r="E235" i="4"/>
  <c r="Q235" i="4"/>
  <c r="B74" i="8"/>
  <c r="C172" i="7"/>
  <c r="R200" i="5"/>
  <c r="I200" i="5"/>
  <c r="P186" i="5"/>
  <c r="S186" i="5"/>
  <c r="R221" i="4"/>
  <c r="O221" i="4"/>
  <c r="D221" i="6"/>
  <c r="C144" i="6"/>
  <c r="Q186" i="4"/>
  <c r="Q123" i="5"/>
  <c r="R123" i="5"/>
  <c r="B270" i="7"/>
  <c r="F88" i="8"/>
  <c r="G81" i="8"/>
  <c r="K39" i="5"/>
  <c r="E39" i="5"/>
  <c r="D151" i="6"/>
  <c r="F46" i="6"/>
  <c r="N102" i="5"/>
  <c r="S102" i="5"/>
  <c r="C116" i="6"/>
  <c r="G207" i="8"/>
  <c r="B32" i="8"/>
  <c r="I284" i="4"/>
  <c r="Q284" i="4"/>
  <c r="J193" i="4"/>
  <c r="M193" i="4"/>
  <c r="O88" i="4"/>
  <c r="Q88" i="4"/>
  <c r="H88" i="5"/>
  <c r="F263" i="8"/>
  <c r="C46" i="5"/>
  <c r="L46" i="5"/>
  <c r="H186" i="8"/>
  <c r="H277" i="4"/>
  <c r="N277" i="4"/>
  <c r="B277" i="4"/>
  <c r="C109" i="7"/>
  <c r="S256" i="4"/>
  <c r="K256" i="4"/>
  <c r="C200" i="6"/>
  <c r="E46" i="7"/>
  <c r="Q151" i="5"/>
  <c r="G151" i="5"/>
  <c r="R172" i="5"/>
  <c r="S172" i="5"/>
  <c r="D102" i="8"/>
  <c r="C109" i="8"/>
  <c r="C39" i="6"/>
  <c r="G116" i="4"/>
  <c r="C116" i="4"/>
  <c r="F116" i="4"/>
  <c r="B242" i="6"/>
  <c r="E277" i="8"/>
  <c r="G102" i="6"/>
  <c r="B53" i="6"/>
  <c r="D165" i="6"/>
  <c r="E172" i="6"/>
  <c r="B242" i="5"/>
  <c r="M242" i="5"/>
  <c r="B67" i="4"/>
  <c r="C60" i="6"/>
  <c r="S214" i="4"/>
  <c r="K39" i="4"/>
  <c r="K81" i="4"/>
  <c r="E214" i="6"/>
  <c r="F109" i="5"/>
  <c r="E186" i="7"/>
  <c r="D116" i="7"/>
  <c r="H256" i="5"/>
  <c r="P53" i="5"/>
  <c r="I221" i="5"/>
  <c r="J221" i="5"/>
  <c r="P221" i="5"/>
  <c r="C88" i="6"/>
  <c r="B235" i="8"/>
  <c r="D249" i="4"/>
  <c r="G249" i="4"/>
  <c r="M277" i="5"/>
  <c r="N277" i="5"/>
  <c r="B193" i="8"/>
  <c r="F95" i="8"/>
  <c r="H151" i="4"/>
  <c r="E74" i="7"/>
  <c r="J137" i="5"/>
  <c r="O95" i="5"/>
  <c r="G256" i="8"/>
  <c r="E95" i="6"/>
  <c r="J291" i="5"/>
  <c r="H291" i="5"/>
  <c r="C270" i="4"/>
  <c r="L270" i="4"/>
  <c r="I67" i="4"/>
  <c r="E67" i="4"/>
  <c r="O67" i="4"/>
  <c r="C88" i="7"/>
  <c r="C207" i="6"/>
  <c r="D214" i="5"/>
  <c r="L214" i="5"/>
  <c r="C130" i="5"/>
  <c r="O130" i="5"/>
  <c r="N130" i="5"/>
  <c r="D32" i="6"/>
  <c r="F46" i="8"/>
  <c r="D95" i="7"/>
  <c r="D32" i="4"/>
  <c r="C144" i="4"/>
  <c r="H144" i="4"/>
  <c r="F144" i="4"/>
  <c r="J25" i="4"/>
  <c r="Q25" i="4"/>
  <c r="M284" i="5"/>
  <c r="L284" i="5"/>
  <c r="C25" i="8"/>
  <c r="M214" i="4"/>
  <c r="C214" i="4"/>
  <c r="O102" i="4"/>
  <c r="P102" i="4"/>
  <c r="C39" i="7"/>
  <c r="D179" i="5"/>
  <c r="H179" i="5"/>
  <c r="C25" i="5"/>
  <c r="G25" i="5"/>
  <c r="B123" i="8"/>
  <c r="H242" i="4"/>
  <c r="D242" i="4"/>
  <c r="B200" i="8"/>
  <c r="C81" i="6"/>
  <c r="K193" i="5"/>
  <c r="D60" i="4"/>
  <c r="O60" i="4"/>
  <c r="F179" i="4"/>
  <c r="C179" i="4"/>
  <c r="B277" i="6"/>
  <c r="H158" i="5"/>
  <c r="N158" i="5"/>
  <c r="R228" i="4"/>
  <c r="E228" i="4"/>
  <c r="R109" i="4"/>
  <c r="Q109" i="4"/>
  <c r="D109" i="4"/>
  <c r="C67" i="5"/>
  <c r="P67" i="5"/>
  <c r="C249" i="8"/>
  <c r="D151" i="8"/>
  <c r="K144" i="5"/>
  <c r="P144" i="5"/>
  <c r="C123" i="7"/>
  <c r="G74" i="6"/>
  <c r="Q32" i="5"/>
  <c r="L53" i="4"/>
  <c r="F53" i="4"/>
  <c r="C53" i="4"/>
  <c r="C291" i="6"/>
  <c r="S207" i="4"/>
  <c r="J60" i="5"/>
  <c r="G60" i="5"/>
  <c r="C179" i="6"/>
  <c r="R116" i="5"/>
  <c r="K116" i="5"/>
  <c r="M74" i="4"/>
  <c r="C74" i="4"/>
  <c r="R74" i="4"/>
  <c r="D277" i="7"/>
  <c r="C130" i="8"/>
  <c r="D200" i="4"/>
  <c r="R200" i="4"/>
  <c r="D95" i="4"/>
  <c r="S95" i="4"/>
  <c r="B25" i="6"/>
  <c r="H179" i="8"/>
  <c r="B165" i="8"/>
  <c r="E81" i="7"/>
  <c r="M235" i="5"/>
  <c r="C235" i="5"/>
  <c r="D235" i="5"/>
  <c r="Q137" i="4"/>
  <c r="G137" i="4"/>
  <c r="N137" i="4"/>
  <c r="F109" i="6"/>
  <c r="D249" i="5"/>
  <c r="I249" i="5"/>
  <c r="N123" i="4"/>
  <c r="B123" i="4"/>
  <c r="H123" i="4"/>
  <c r="K291" i="4"/>
  <c r="M291" i="4"/>
  <c r="S291" i="4"/>
  <c r="I270" i="5"/>
  <c r="E270" i="5"/>
  <c r="H270" i="5"/>
  <c r="F228" i="6"/>
  <c r="P228" i="5"/>
  <c r="B228" i="5"/>
  <c r="B242" i="7"/>
  <c r="F235" i="4"/>
  <c r="K235" i="4"/>
  <c r="N235" i="4"/>
  <c r="E74" i="8"/>
  <c r="E172" i="7"/>
  <c r="S200" i="5"/>
  <c r="E200" i="5"/>
  <c r="D165" i="5"/>
  <c r="N165" i="5"/>
  <c r="B165" i="5"/>
  <c r="L186" i="5"/>
  <c r="E186" i="5"/>
  <c r="Q186" i="5"/>
  <c r="F39" i="8"/>
  <c r="G158" i="8"/>
  <c r="D221" i="4"/>
  <c r="B221" i="4"/>
  <c r="M221" i="4"/>
  <c r="B144" i="6"/>
  <c r="K186" i="4"/>
  <c r="E186" i="4"/>
  <c r="S123" i="5"/>
  <c r="B123" i="5"/>
  <c r="D270" i="7"/>
  <c r="H81" i="8"/>
  <c r="B137" i="8"/>
  <c r="C39" i="5"/>
  <c r="D39" i="5"/>
  <c r="G151" i="6"/>
  <c r="D46" i="6"/>
  <c r="C102" i="5"/>
  <c r="G102" i="5"/>
  <c r="G116" i="6"/>
  <c r="N81" i="5"/>
  <c r="S81" i="5"/>
  <c r="C284" i="8"/>
  <c r="H207" i="8"/>
  <c r="F60" i="8"/>
  <c r="C32" i="8"/>
  <c r="E144" i="7"/>
  <c r="D284" i="4"/>
  <c r="K284" i="4"/>
  <c r="E193" i="4"/>
  <c r="O193" i="4"/>
  <c r="G193" i="4"/>
  <c r="I88" i="4"/>
  <c r="F88" i="4"/>
  <c r="G88" i="5"/>
  <c r="F88" i="5"/>
  <c r="R88" i="5"/>
  <c r="E235" i="7"/>
  <c r="G263" i="8"/>
  <c r="H221" i="8"/>
  <c r="F46" i="5"/>
  <c r="M46" i="5"/>
  <c r="F186" i="8"/>
  <c r="R277" i="4"/>
  <c r="K277" i="4"/>
  <c r="I277" i="4"/>
  <c r="B256" i="4"/>
  <c r="C256" i="4"/>
  <c r="P256" i="4"/>
  <c r="G200" i="6"/>
  <c r="F130" i="4"/>
  <c r="G130" i="4"/>
  <c r="F151" i="5"/>
  <c r="D151" i="5"/>
  <c r="J172" i="5"/>
  <c r="O172" i="5"/>
  <c r="D109" i="8"/>
  <c r="B39" i="6"/>
  <c r="C291" i="8"/>
  <c r="O116" i="4"/>
  <c r="Q116" i="4"/>
  <c r="B116" i="4"/>
  <c r="F242" i="6"/>
  <c r="F277" i="8"/>
  <c r="D130" i="6"/>
  <c r="D32" i="7"/>
  <c r="B102" i="6"/>
  <c r="E165" i="6"/>
  <c r="F172" i="6"/>
  <c r="O242" i="5"/>
  <c r="K242" i="5"/>
  <c r="F249" i="4"/>
  <c r="E256" i="8"/>
  <c r="F130" i="5"/>
  <c r="H25" i="4"/>
  <c r="E39" i="7"/>
  <c r="D228" i="4"/>
  <c r="G207" i="5"/>
  <c r="B186" i="6"/>
  <c r="L165" i="4"/>
  <c r="K46" i="4"/>
  <c r="B214" i="8"/>
  <c r="P172" i="4"/>
  <c r="C186" i="6"/>
  <c r="E263" i="5"/>
  <c r="S81" i="4"/>
  <c r="J165" i="4"/>
  <c r="F249" i="6"/>
  <c r="B186" i="7"/>
  <c r="J53" i="5"/>
  <c r="O221" i="5"/>
  <c r="D221" i="5"/>
  <c r="C74" i="5"/>
  <c r="L74" i="5"/>
  <c r="P249" i="4"/>
  <c r="N249" i="4"/>
  <c r="G277" i="5"/>
  <c r="E277" i="5"/>
  <c r="F193" i="8"/>
  <c r="G95" i="8"/>
  <c r="G151" i="4"/>
  <c r="C151" i="4"/>
  <c r="J151" i="4"/>
  <c r="B74" i="7"/>
  <c r="D53" i="8"/>
  <c r="B256" i="8"/>
  <c r="F95" i="6"/>
  <c r="B291" i="5"/>
  <c r="F291" i="5"/>
  <c r="L291" i="5"/>
  <c r="K270" i="4"/>
  <c r="P67" i="4"/>
  <c r="D67" i="4"/>
  <c r="L67" i="4"/>
  <c r="D88" i="7"/>
  <c r="D207" i="6"/>
  <c r="S214" i="5"/>
  <c r="K214" i="5"/>
  <c r="C102" i="7"/>
  <c r="B130" i="5"/>
  <c r="G130" i="5"/>
  <c r="B32" i="6"/>
  <c r="G116" i="8"/>
  <c r="O32" i="4"/>
  <c r="E67" i="8"/>
  <c r="K144" i="4"/>
  <c r="P144" i="4"/>
  <c r="D25" i="4"/>
  <c r="K25" i="4"/>
  <c r="S25" i="4"/>
  <c r="K284" i="5"/>
  <c r="P214" i="4"/>
  <c r="R214" i="4"/>
  <c r="R102" i="4"/>
  <c r="D102" i="4"/>
  <c r="D39" i="7"/>
  <c r="N179" i="5"/>
  <c r="B179" i="5"/>
  <c r="F25" i="5"/>
  <c r="N25" i="5"/>
  <c r="G123" i="8"/>
  <c r="I242" i="4"/>
  <c r="F242" i="4"/>
  <c r="F200" i="8"/>
  <c r="P193" i="5"/>
  <c r="B60" i="4"/>
  <c r="K60" i="4"/>
  <c r="P179" i="4"/>
  <c r="R179" i="4"/>
  <c r="L179" i="4"/>
  <c r="D277" i="6"/>
  <c r="Q158" i="5"/>
  <c r="M158" i="5"/>
  <c r="P228" i="4"/>
  <c r="S228" i="4"/>
  <c r="P109" i="4"/>
  <c r="J109" i="4"/>
  <c r="F109" i="4"/>
  <c r="I67" i="5"/>
  <c r="F67" i="5"/>
  <c r="E249" i="8"/>
  <c r="B151" i="8"/>
  <c r="G144" i="5"/>
  <c r="N144" i="5"/>
  <c r="E144" i="5"/>
  <c r="E123" i="7"/>
  <c r="D67" i="6"/>
  <c r="B74" i="6"/>
  <c r="H32" i="5"/>
  <c r="F32" i="5"/>
  <c r="C32" i="5"/>
  <c r="N53" i="4"/>
  <c r="P53" i="4"/>
  <c r="I53" i="4"/>
  <c r="D291" i="6"/>
  <c r="B207" i="4"/>
  <c r="G207" i="4"/>
  <c r="E60" i="5"/>
  <c r="F60" i="5"/>
  <c r="B179" i="6"/>
  <c r="N116" i="5"/>
  <c r="C116" i="5"/>
  <c r="H74" i="4"/>
  <c r="L74" i="4"/>
  <c r="B172" i="8"/>
  <c r="E277" i="7"/>
  <c r="Q200" i="4"/>
  <c r="P200" i="4"/>
  <c r="F95" i="4"/>
  <c r="O95" i="4"/>
  <c r="D263" i="6"/>
  <c r="C25" i="6"/>
  <c r="B179" i="8"/>
  <c r="G137" i="6"/>
  <c r="D81" i="7"/>
  <c r="O235" i="5"/>
  <c r="N235" i="5"/>
  <c r="L137" i="4"/>
  <c r="D137" i="4"/>
  <c r="F137" i="4"/>
  <c r="B109" i="6"/>
  <c r="F249" i="5"/>
  <c r="C249" i="5"/>
  <c r="E123" i="4"/>
  <c r="Q123" i="4"/>
  <c r="H291" i="4"/>
  <c r="D291" i="4"/>
  <c r="C291" i="4"/>
  <c r="G270" i="5"/>
  <c r="P270" i="5"/>
  <c r="C228" i="6"/>
  <c r="D228" i="5"/>
  <c r="H228" i="5"/>
  <c r="C242" i="7"/>
  <c r="I235" i="4"/>
  <c r="G235" i="4"/>
  <c r="G74" i="8"/>
  <c r="E256" i="6"/>
  <c r="B172" i="7"/>
  <c r="D200" i="5"/>
  <c r="K200" i="5"/>
  <c r="K165" i="5"/>
  <c r="R165" i="5"/>
  <c r="K186" i="5"/>
  <c r="C186" i="5"/>
  <c r="D186" i="5"/>
  <c r="H158" i="8"/>
  <c r="P221" i="4"/>
  <c r="J221" i="4"/>
  <c r="E221" i="4"/>
  <c r="D144" i="6"/>
  <c r="O186" i="4"/>
  <c r="M186" i="4"/>
  <c r="O123" i="5"/>
  <c r="F123" i="5"/>
  <c r="I123" i="5"/>
  <c r="B88" i="8"/>
  <c r="E81" i="8"/>
  <c r="F137" i="8"/>
  <c r="H39" i="5"/>
  <c r="S39" i="5"/>
  <c r="B151" i="6"/>
  <c r="M102" i="5"/>
  <c r="K102" i="5"/>
  <c r="L102" i="5"/>
  <c r="P81" i="5"/>
  <c r="Q81" i="5"/>
  <c r="J81" i="5"/>
  <c r="D284" i="8"/>
  <c r="C207" i="8"/>
  <c r="C60" i="8"/>
  <c r="E32" i="8"/>
  <c r="E193" i="7"/>
  <c r="E165" i="7"/>
  <c r="J284" i="4"/>
  <c r="H284" i="4"/>
  <c r="B193" i="4"/>
  <c r="F193" i="4"/>
  <c r="R193" i="4"/>
  <c r="K88" i="4"/>
  <c r="D88" i="4"/>
  <c r="P88" i="5"/>
  <c r="N88" i="5"/>
  <c r="J88" i="5"/>
  <c r="C235" i="7"/>
  <c r="B263" i="8"/>
  <c r="D46" i="5"/>
  <c r="N46" i="5"/>
  <c r="K46" i="5"/>
  <c r="G186" i="8"/>
  <c r="P277" i="4"/>
  <c r="D277" i="4"/>
  <c r="R256" i="4"/>
  <c r="H256" i="4"/>
  <c r="N256" i="4"/>
  <c r="E200" i="6"/>
  <c r="R130" i="4"/>
  <c r="N130" i="4"/>
  <c r="K130" i="4"/>
  <c r="E151" i="5"/>
  <c r="P151" i="5"/>
  <c r="K172" i="5"/>
  <c r="N172" i="5"/>
  <c r="G102" i="8"/>
  <c r="D39" i="6"/>
  <c r="D291" i="8"/>
  <c r="K116" i="4"/>
  <c r="S116" i="4"/>
  <c r="C270" i="6"/>
  <c r="E242" i="6"/>
  <c r="C277" i="8"/>
  <c r="G130" i="6"/>
  <c r="E32" i="7"/>
  <c r="D102" i="6"/>
  <c r="G165" i="6"/>
  <c r="B172" i="6"/>
  <c r="E242" i="5"/>
  <c r="I242" i="5"/>
  <c r="D263" i="5"/>
  <c r="Q214" i="5"/>
  <c r="S130" i="5"/>
  <c r="H207" i="5"/>
  <c r="D249" i="7"/>
  <c r="I172" i="4"/>
  <c r="C81" i="4"/>
  <c r="C207" i="5"/>
  <c r="C193" i="6"/>
  <c r="N39" i="4"/>
  <c r="D186" i="6"/>
  <c r="F263" i="5"/>
  <c r="N81" i="4"/>
  <c r="L81" i="4"/>
  <c r="G165" i="4"/>
  <c r="B249" i="6"/>
  <c r="J256" i="5"/>
  <c r="B256" i="5"/>
  <c r="E263" i="7"/>
  <c r="C221" i="5"/>
  <c r="N221" i="5"/>
  <c r="E123" i="6"/>
  <c r="H249" i="4"/>
  <c r="J249" i="4"/>
  <c r="O249" i="4"/>
  <c r="H277" i="5"/>
  <c r="J277" i="5"/>
  <c r="D193" i="8"/>
  <c r="B95" i="8"/>
  <c r="K151" i="4"/>
  <c r="F151" i="4"/>
  <c r="D74" i="7"/>
  <c r="P137" i="5"/>
  <c r="K137" i="5"/>
  <c r="O137" i="5"/>
  <c r="J95" i="5"/>
  <c r="C256" i="8"/>
  <c r="K291" i="5"/>
  <c r="M291" i="5"/>
  <c r="C291" i="5"/>
  <c r="Q67" i="4"/>
  <c r="N67" i="4"/>
  <c r="B88" i="7"/>
  <c r="E207" i="6"/>
  <c r="O214" i="5"/>
  <c r="M214" i="5"/>
  <c r="Q130" i="5"/>
  <c r="L130" i="5"/>
  <c r="C32" i="6"/>
  <c r="C46" i="8"/>
  <c r="E32" i="4"/>
  <c r="B144" i="4"/>
  <c r="M144" i="4"/>
  <c r="N25" i="4"/>
  <c r="G25" i="4"/>
  <c r="C25" i="4"/>
  <c r="Q284" i="5"/>
  <c r="D270" i="8"/>
  <c r="D60" i="6"/>
  <c r="E25" i="8"/>
  <c r="H214" i="4"/>
  <c r="F214" i="4"/>
  <c r="L102" i="4"/>
  <c r="B102" i="4"/>
  <c r="B39" i="7"/>
  <c r="O179" i="5"/>
  <c r="P179" i="5"/>
  <c r="J179" i="5"/>
  <c r="J25" i="5"/>
  <c r="B25" i="5"/>
  <c r="M25" i="5"/>
  <c r="E123" i="8"/>
  <c r="R242" i="4"/>
  <c r="N242" i="4"/>
  <c r="K242" i="4"/>
  <c r="E200" i="8"/>
  <c r="S193" i="5"/>
  <c r="L193" i="5"/>
  <c r="C60" i="4"/>
  <c r="R60" i="4"/>
  <c r="J179" i="4"/>
  <c r="S179" i="4"/>
  <c r="D179" i="4"/>
  <c r="E277" i="6"/>
  <c r="E158" i="5"/>
  <c r="C158" i="5"/>
  <c r="H228" i="4"/>
  <c r="M228" i="4"/>
  <c r="C235" i="6"/>
  <c r="O109" i="4"/>
  <c r="L109" i="4"/>
  <c r="F158" i="6"/>
  <c r="E242" i="8"/>
  <c r="L67" i="5"/>
  <c r="M67" i="5"/>
  <c r="D249" i="8"/>
  <c r="E151" i="8"/>
  <c r="L144" i="5"/>
  <c r="S144" i="5"/>
  <c r="Q144" i="5"/>
  <c r="D123" i="7"/>
  <c r="B67" i="6"/>
  <c r="E74" i="6"/>
  <c r="J32" i="5"/>
  <c r="N32" i="5"/>
  <c r="G32" i="5"/>
  <c r="M53" i="4"/>
  <c r="B53" i="4"/>
  <c r="E200" i="7"/>
  <c r="F291" i="6"/>
  <c r="K207" i="4"/>
  <c r="I207" i="4"/>
  <c r="S60" i="5"/>
  <c r="P60" i="5"/>
  <c r="D179" i="6"/>
  <c r="E116" i="5"/>
  <c r="F116" i="5"/>
  <c r="S116" i="5"/>
  <c r="N74" i="4"/>
  <c r="D74" i="4"/>
  <c r="C172" i="8"/>
  <c r="C277" i="7"/>
  <c r="E130" i="8"/>
  <c r="L200" i="4"/>
  <c r="I200" i="4"/>
  <c r="H95" i="4"/>
  <c r="G95" i="4"/>
  <c r="G263" i="6"/>
  <c r="D179" i="8"/>
  <c r="C165" i="8"/>
  <c r="E137" i="6"/>
  <c r="B81" i="7"/>
  <c r="L235" i="5"/>
  <c r="R235" i="5"/>
  <c r="P137" i="4"/>
  <c r="K137" i="4"/>
  <c r="D109" i="6"/>
  <c r="H249" i="5"/>
  <c r="G249" i="5"/>
  <c r="P123" i="4"/>
  <c r="M123" i="4"/>
  <c r="I291" i="4"/>
  <c r="L291" i="4"/>
  <c r="L270" i="5"/>
  <c r="O270" i="5"/>
  <c r="N228" i="5"/>
  <c r="Q228" i="5"/>
  <c r="D242" i="7"/>
  <c r="C235" i="4"/>
  <c r="R235" i="4"/>
  <c r="C74" i="8"/>
  <c r="D256" i="6"/>
  <c r="D172" i="7"/>
  <c r="O200" i="5"/>
  <c r="C200" i="5"/>
  <c r="S165" i="5"/>
  <c r="L165" i="5"/>
  <c r="G186" i="5"/>
  <c r="J186" i="5"/>
  <c r="H39" i="8"/>
  <c r="D158" i="8"/>
  <c r="Q221" i="4"/>
  <c r="F221" i="4"/>
  <c r="F221" i="6"/>
  <c r="D291" i="7"/>
  <c r="N186" i="4"/>
  <c r="J186" i="4"/>
  <c r="E123" i="5"/>
  <c r="H123" i="5"/>
  <c r="M123" i="5"/>
  <c r="G88" i="8"/>
  <c r="F81" i="8"/>
  <c r="H137" i="8"/>
  <c r="N39" i="5"/>
  <c r="B39" i="5"/>
  <c r="H102" i="5"/>
  <c r="I102" i="5"/>
  <c r="F102" i="5"/>
  <c r="M81" i="5"/>
  <c r="G81" i="5"/>
  <c r="H81" i="5"/>
  <c r="E284" i="8"/>
  <c r="D207" i="8"/>
  <c r="E60" i="8"/>
  <c r="F32" i="8"/>
  <c r="D193" i="7"/>
  <c r="B165" i="7"/>
  <c r="S284" i="4"/>
  <c r="N284" i="4"/>
  <c r="L193" i="4"/>
  <c r="C193" i="4"/>
  <c r="L88" i="4"/>
  <c r="N88" i="4"/>
  <c r="O88" i="5"/>
  <c r="M88" i="5"/>
  <c r="B235" i="7"/>
  <c r="F221" i="8"/>
  <c r="S46" i="5"/>
  <c r="O46" i="5"/>
  <c r="I46" i="5"/>
  <c r="F277" i="4"/>
  <c r="J277" i="4"/>
  <c r="J256" i="4"/>
  <c r="D256" i="4"/>
  <c r="D200" i="6"/>
  <c r="J130" i="4"/>
  <c r="C130" i="4"/>
  <c r="Q130" i="4"/>
  <c r="H151" i="5"/>
  <c r="B151" i="5"/>
  <c r="B172" i="5"/>
  <c r="D172" i="5"/>
  <c r="C102" i="8"/>
  <c r="H109" i="8"/>
  <c r="G39" i="6"/>
  <c r="E291" i="8"/>
  <c r="I116" i="4"/>
  <c r="J116" i="4"/>
  <c r="E270" i="6"/>
  <c r="C242" i="6"/>
  <c r="G277" i="8"/>
  <c r="B130" i="6"/>
  <c r="B32" i="7"/>
  <c r="E102" i="6"/>
  <c r="C53" i="6"/>
  <c r="B165" i="6"/>
  <c r="G242" i="5"/>
  <c r="H242" i="5"/>
  <c r="S242" i="5"/>
  <c r="R46" i="4"/>
  <c r="C214" i="8"/>
  <c r="J207" i="5"/>
  <c r="M39" i="4"/>
  <c r="C144" i="8"/>
  <c r="S263" i="5"/>
  <c r="E81" i="4"/>
  <c r="C249" i="6"/>
  <c r="C228" i="8"/>
  <c r="C116" i="7"/>
  <c r="K256" i="5"/>
  <c r="C263" i="7"/>
  <c r="G53" i="5"/>
  <c r="S221" i="5"/>
  <c r="R221" i="5"/>
  <c r="I249" i="4"/>
  <c r="S249" i="4"/>
  <c r="L249" i="4"/>
  <c r="Q277" i="5"/>
  <c r="C277" i="5"/>
  <c r="E193" i="8"/>
  <c r="E95" i="8"/>
  <c r="E151" i="4"/>
  <c r="S137" i="5"/>
  <c r="E95" i="5"/>
  <c r="H256" i="8"/>
  <c r="D291" i="5"/>
  <c r="S291" i="5"/>
  <c r="S67" i="4"/>
  <c r="G67" i="4"/>
  <c r="E88" i="7"/>
  <c r="F207" i="6"/>
  <c r="F214" i="5"/>
  <c r="I214" i="5"/>
  <c r="K130" i="5"/>
  <c r="D130" i="5"/>
  <c r="G32" i="6"/>
  <c r="B46" i="8"/>
  <c r="Q32" i="4"/>
  <c r="C207" i="7"/>
  <c r="Q144" i="4"/>
  <c r="O144" i="4"/>
  <c r="E25" i="4"/>
  <c r="L25" i="4"/>
  <c r="G60" i="6"/>
  <c r="F25" i="8"/>
  <c r="I214" i="4"/>
  <c r="E214" i="4"/>
  <c r="E67" i="7"/>
  <c r="N102" i="4"/>
  <c r="C102" i="4"/>
  <c r="G179" i="5"/>
  <c r="E179" i="5"/>
  <c r="S179" i="5"/>
  <c r="D25" i="5"/>
  <c r="L25" i="5"/>
  <c r="K25" i="5"/>
  <c r="F123" i="8"/>
  <c r="P242" i="4"/>
  <c r="B242" i="4"/>
  <c r="L242" i="4"/>
  <c r="G200" i="8"/>
  <c r="F81" i="6"/>
  <c r="J193" i="5"/>
  <c r="E60" i="4"/>
  <c r="P60" i="4"/>
  <c r="Q179" i="4"/>
  <c r="M179" i="4"/>
  <c r="E130" i="7"/>
  <c r="C277" i="6"/>
  <c r="K158" i="5"/>
  <c r="I158" i="5"/>
  <c r="K228" i="4"/>
  <c r="I228" i="4"/>
  <c r="B235" i="6"/>
  <c r="G109" i="4"/>
  <c r="M109" i="4"/>
  <c r="B158" i="6"/>
  <c r="F242" i="8"/>
  <c r="J67" i="5"/>
  <c r="D67" i="5"/>
  <c r="S67" i="5"/>
  <c r="F249" i="8"/>
  <c r="F151" i="8"/>
  <c r="F144" i="5"/>
  <c r="H144" i="5"/>
  <c r="B123" i="7"/>
  <c r="C67" i="6"/>
  <c r="C74" i="6"/>
  <c r="R32" i="5"/>
  <c r="S32" i="5"/>
  <c r="Q53" i="4"/>
  <c r="S53" i="4"/>
  <c r="B200" i="7"/>
  <c r="E291" i="6"/>
  <c r="L207" i="4"/>
  <c r="Q207" i="4"/>
  <c r="C60" i="5"/>
  <c r="Q60" i="5"/>
  <c r="E179" i="6"/>
  <c r="H116" i="5"/>
  <c r="P116" i="5"/>
  <c r="M116" i="5"/>
  <c r="Q74" i="4"/>
  <c r="K74" i="4"/>
  <c r="D172" i="8"/>
  <c r="B277" i="7"/>
  <c r="F130" i="8"/>
  <c r="G200" i="4"/>
  <c r="O200" i="4"/>
  <c r="J200" i="4"/>
  <c r="R95" i="4"/>
  <c r="B95" i="4"/>
  <c r="B263" i="6"/>
  <c r="F165" i="8"/>
  <c r="F137" i="6"/>
  <c r="H235" i="5"/>
  <c r="S235" i="5"/>
  <c r="B137" i="4"/>
  <c r="O137" i="4"/>
  <c r="P249" i="5"/>
  <c r="L249" i="5"/>
  <c r="F123" i="4"/>
  <c r="J123" i="4"/>
  <c r="N291" i="4"/>
  <c r="P291" i="4"/>
  <c r="E179" i="7"/>
  <c r="J270" i="5"/>
  <c r="D270" i="5"/>
  <c r="S228" i="5"/>
  <c r="K228" i="5"/>
  <c r="G228" i="5"/>
  <c r="J235" i="4"/>
  <c r="D235" i="4"/>
  <c r="D214" i="7"/>
  <c r="F74" i="8"/>
  <c r="B256" i="6"/>
  <c r="M200" i="5"/>
  <c r="N200" i="5"/>
  <c r="M165" i="5"/>
  <c r="E165" i="5"/>
  <c r="M186" i="5"/>
  <c r="O186" i="5"/>
  <c r="E39" i="8"/>
  <c r="F158" i="8"/>
  <c r="I221" i="4"/>
  <c r="S221" i="4"/>
  <c r="C221" i="6"/>
  <c r="C291" i="7"/>
  <c r="B186" i="4"/>
  <c r="G186" i="4"/>
  <c r="G123" i="5"/>
  <c r="D123" i="5"/>
  <c r="H88" i="8"/>
  <c r="B81" i="8"/>
  <c r="D137" i="8"/>
  <c r="I39" i="5"/>
  <c r="G39" i="5"/>
  <c r="E46" i="6"/>
  <c r="Q102" i="5"/>
  <c r="R102" i="5"/>
  <c r="D228" i="7"/>
  <c r="F116" i="6"/>
  <c r="E81" i="5"/>
  <c r="I81" i="5"/>
  <c r="F284" i="8"/>
  <c r="E207" i="8"/>
  <c r="G60" i="8"/>
  <c r="G32" i="8"/>
  <c r="B193" i="7"/>
  <c r="C165" i="7"/>
  <c r="O284" i="4"/>
  <c r="E284" i="4"/>
  <c r="B284" i="4"/>
  <c r="N193" i="4"/>
  <c r="S193" i="4"/>
  <c r="B88" i="4"/>
  <c r="C88" i="4"/>
  <c r="L88" i="5"/>
  <c r="B88" i="5"/>
  <c r="C263" i="8"/>
  <c r="C221" i="8"/>
  <c r="E46" i="5"/>
  <c r="Q46" i="5"/>
  <c r="C186" i="8"/>
  <c r="C137" i="7"/>
  <c r="L277" i="4"/>
  <c r="M277" i="4"/>
  <c r="I256" i="4"/>
  <c r="M256" i="4"/>
  <c r="B200" i="6"/>
  <c r="S130" i="4"/>
  <c r="P130" i="4"/>
  <c r="M151" i="5"/>
  <c r="N151" i="5"/>
  <c r="I172" i="5"/>
  <c r="Q172" i="5"/>
  <c r="F102" i="8"/>
  <c r="E109" i="8"/>
  <c r="E39" i="6"/>
  <c r="F291" i="8"/>
  <c r="M116" i="4"/>
  <c r="R116" i="4"/>
  <c r="G270" i="6"/>
  <c r="D242" i="6"/>
  <c r="D277" i="8"/>
  <c r="E130" i="6"/>
  <c r="C32" i="7"/>
  <c r="E53" i="6"/>
  <c r="C165" i="6"/>
  <c r="Q242" i="5"/>
  <c r="C242" i="5"/>
  <c r="D242" i="5"/>
  <c r="F221" i="5"/>
  <c r="Q221" i="5"/>
  <c r="B249" i="4"/>
  <c r="Q249" i="4"/>
  <c r="F277" i="5"/>
  <c r="R277" i="5"/>
  <c r="I277" i="5"/>
  <c r="G193" i="8"/>
  <c r="C95" i="8"/>
  <c r="I151" i="4"/>
  <c r="L151" i="4"/>
  <c r="E284" i="7"/>
  <c r="B95" i="5"/>
  <c r="F256" i="8"/>
  <c r="G95" i="6"/>
  <c r="R291" i="5"/>
  <c r="P291" i="5"/>
  <c r="C256" i="7"/>
  <c r="B270" i="4"/>
  <c r="R67" i="4"/>
  <c r="H67" i="4"/>
  <c r="P214" i="5"/>
  <c r="N214" i="5"/>
  <c r="R214" i="5"/>
  <c r="R130" i="5"/>
  <c r="P130" i="5"/>
  <c r="E46" i="8"/>
  <c r="H116" i="8"/>
  <c r="H32" i="4"/>
  <c r="F67" i="8"/>
  <c r="B207" i="7"/>
  <c r="L144" i="4"/>
  <c r="I144" i="4"/>
  <c r="F25" i="4"/>
  <c r="R25" i="4"/>
  <c r="B60" i="6"/>
  <c r="G25" i="8"/>
  <c r="J214" i="4"/>
  <c r="D214" i="4"/>
  <c r="C67" i="7"/>
  <c r="F102" i="4"/>
  <c r="K102" i="4"/>
  <c r="I179" i="5"/>
  <c r="M179" i="5"/>
  <c r="R25" i="5"/>
  <c r="P25" i="5"/>
  <c r="H123" i="8"/>
  <c r="G242" i="4"/>
  <c r="O242" i="4"/>
  <c r="C200" i="8"/>
  <c r="G81" i="6"/>
  <c r="O193" i="5"/>
  <c r="N60" i="4"/>
  <c r="G60" i="4"/>
  <c r="N179" i="4"/>
  <c r="K179" i="4"/>
  <c r="B130" i="7"/>
  <c r="F277" i="6"/>
  <c r="G158" i="5"/>
  <c r="B158" i="5"/>
  <c r="N228" i="4"/>
  <c r="J228" i="4"/>
  <c r="O228" i="4"/>
  <c r="G235" i="6"/>
  <c r="E109" i="4"/>
  <c r="N109" i="4"/>
  <c r="G158" i="6"/>
  <c r="D242" i="8"/>
  <c r="R67" i="5"/>
  <c r="Q67" i="5"/>
  <c r="E67" i="5"/>
  <c r="B249" i="8"/>
  <c r="R144" i="5"/>
  <c r="O144" i="5"/>
  <c r="E67" i="6"/>
  <c r="E32" i="5"/>
  <c r="D32" i="5"/>
  <c r="D53" i="7"/>
  <c r="D53" i="4"/>
  <c r="J53" i="4"/>
  <c r="C200" i="7"/>
  <c r="E207" i="4"/>
  <c r="O207" i="4"/>
  <c r="C207" i="4"/>
  <c r="L60" i="5"/>
  <c r="I60" i="5"/>
  <c r="J116" i="5"/>
  <c r="I116" i="5"/>
  <c r="F74" i="4"/>
  <c r="E74" i="4"/>
  <c r="H172" i="8"/>
  <c r="G130" i="8"/>
  <c r="H200" i="4"/>
  <c r="F200" i="4"/>
  <c r="C200" i="4"/>
  <c r="K95" i="4"/>
  <c r="M95" i="4"/>
  <c r="E95" i="4"/>
  <c r="E263" i="6"/>
  <c r="F25" i="6"/>
  <c r="G179" i="8"/>
  <c r="G165" i="8"/>
  <c r="B137" i="6"/>
  <c r="F235" i="5"/>
  <c r="P235" i="5"/>
  <c r="J137" i="4"/>
  <c r="R137" i="4"/>
  <c r="B249" i="5"/>
  <c r="R249" i="5"/>
  <c r="K123" i="4"/>
  <c r="S123" i="4"/>
  <c r="E291" i="4"/>
  <c r="B291" i="4"/>
  <c r="B179" i="7"/>
  <c r="M270" i="5"/>
  <c r="F270" i="5"/>
  <c r="D228" i="6"/>
  <c r="J228" i="5"/>
  <c r="I228" i="5"/>
  <c r="F228" i="5"/>
  <c r="B235" i="4"/>
  <c r="L235" i="4"/>
  <c r="E214" i="7"/>
  <c r="H74" i="8"/>
  <c r="F256" i="6"/>
  <c r="H200" i="5"/>
  <c r="F200" i="5"/>
  <c r="I165" i="5"/>
  <c r="H165" i="5"/>
  <c r="F186" i="5"/>
  <c r="N186" i="5"/>
  <c r="G39" i="8"/>
  <c r="E158" i="8"/>
  <c r="H221" i="4"/>
  <c r="L221" i="4"/>
  <c r="E221" i="6"/>
  <c r="G144" i="6"/>
  <c r="E291" i="7"/>
  <c r="R186" i="4"/>
  <c r="P186" i="4"/>
  <c r="C186" i="4"/>
  <c r="P123" i="5"/>
  <c r="C123" i="5"/>
  <c r="D88" i="8"/>
  <c r="C81" i="8"/>
  <c r="P39" i="5"/>
  <c r="R39" i="5"/>
  <c r="L39" i="5"/>
  <c r="C151" i="6"/>
  <c r="G46" i="6"/>
  <c r="B102" i="5"/>
  <c r="J102" i="5"/>
  <c r="E228" i="7"/>
  <c r="D116" i="6"/>
  <c r="O81" i="5"/>
  <c r="K81" i="5"/>
  <c r="G284" i="8"/>
  <c r="F207" i="8"/>
  <c r="H60" i="8"/>
  <c r="H32" i="8"/>
  <c r="C193" i="7"/>
  <c r="D165" i="7"/>
  <c r="R284" i="4"/>
  <c r="P284" i="4"/>
  <c r="F284" i="4"/>
  <c r="H193" i="4"/>
  <c r="K193" i="4"/>
  <c r="G88" i="4"/>
  <c r="H88" i="4"/>
  <c r="M88" i="4"/>
  <c r="S88" i="5"/>
  <c r="I88" i="5"/>
  <c r="H263" i="8"/>
  <c r="D221" i="8"/>
  <c r="B46" i="5"/>
  <c r="G46" i="5"/>
  <c r="D186" i="8"/>
  <c r="E137" i="7"/>
  <c r="C277" i="4"/>
  <c r="E277" i="4"/>
  <c r="E109" i="7"/>
  <c r="F256" i="4"/>
  <c r="L256" i="4"/>
  <c r="F200" i="6"/>
  <c r="B46" i="7"/>
  <c r="O130" i="4"/>
  <c r="B130" i="4"/>
  <c r="I151" i="5"/>
  <c r="O151" i="5"/>
  <c r="F172" i="5"/>
  <c r="E172" i="5"/>
  <c r="B102" i="8"/>
  <c r="G109" i="8"/>
  <c r="G291" i="8"/>
  <c r="H116" i="4"/>
  <c r="L116" i="4"/>
  <c r="B270" i="6"/>
  <c r="G242" i="6"/>
  <c r="F130" i="6"/>
  <c r="F53" i="6"/>
  <c r="C172" i="6"/>
  <c r="R242" i="5"/>
  <c r="J242" i="5"/>
  <c r="D249" i="6"/>
  <c r="B263" i="7"/>
  <c r="R39" i="4"/>
  <c r="B81" i="4"/>
  <c r="Q165" i="4"/>
  <c r="L109" i="5"/>
  <c r="C284" i="6"/>
  <c r="D151" i="7"/>
  <c r="Q256" i="5"/>
  <c r="D263" i="7"/>
  <c r="D25" i="7"/>
  <c r="L53" i="5"/>
  <c r="L221" i="5"/>
  <c r="G221" i="5"/>
  <c r="S74" i="5"/>
  <c r="G123" i="6"/>
  <c r="R249" i="4"/>
  <c r="M249" i="4"/>
  <c r="D277" i="5"/>
  <c r="S277" i="5"/>
  <c r="K277" i="5"/>
  <c r="N151" i="4"/>
  <c r="B151" i="4"/>
  <c r="C284" i="7"/>
  <c r="L137" i="5"/>
  <c r="C95" i="6"/>
  <c r="E291" i="5"/>
  <c r="Q291" i="5"/>
  <c r="B256" i="7"/>
  <c r="F270" i="4"/>
  <c r="F67" i="4"/>
  <c r="J67" i="4"/>
  <c r="B214" i="5"/>
  <c r="C214" i="5"/>
  <c r="G214" i="5"/>
  <c r="E130" i="5"/>
  <c r="H130" i="5"/>
  <c r="G46" i="8"/>
  <c r="E95" i="7"/>
  <c r="D207" i="7"/>
  <c r="D144" i="4"/>
  <c r="J144" i="4"/>
  <c r="M25" i="4"/>
  <c r="I25" i="4"/>
  <c r="B284" i="5"/>
  <c r="F270" i="8"/>
  <c r="E60" i="6"/>
  <c r="H25" i="8"/>
  <c r="B214" i="4"/>
  <c r="Q214" i="4"/>
  <c r="L214" i="4"/>
  <c r="B67" i="7"/>
  <c r="M102" i="4"/>
  <c r="I102" i="4"/>
  <c r="H102" i="4"/>
  <c r="Q179" i="5"/>
  <c r="L179" i="5"/>
  <c r="I25" i="5"/>
  <c r="E25" i="5"/>
  <c r="S242" i="4"/>
  <c r="E242" i="4"/>
  <c r="D200" i="8"/>
  <c r="D81" i="6"/>
  <c r="H193" i="5"/>
  <c r="Q193" i="5"/>
  <c r="J60" i="4"/>
  <c r="F60" i="4"/>
  <c r="B179" i="4"/>
  <c r="G179" i="4"/>
  <c r="C130" i="7"/>
  <c r="G277" i="6"/>
  <c r="S158" i="5"/>
  <c r="P158" i="5"/>
  <c r="B228" i="4"/>
  <c r="L228" i="4"/>
  <c r="G228" i="4"/>
  <c r="D235" i="6"/>
  <c r="B109" i="4"/>
  <c r="H109" i="4"/>
  <c r="D158" i="6"/>
  <c r="B242" i="8"/>
  <c r="B67" i="5"/>
  <c r="G67" i="5"/>
  <c r="G151" i="8"/>
  <c r="M144" i="5"/>
  <c r="D144" i="5"/>
  <c r="F67" i="6"/>
  <c r="M32" i="5"/>
  <c r="B32" i="5"/>
  <c r="E53" i="7"/>
  <c r="K53" i="4"/>
  <c r="O53" i="4"/>
  <c r="D200" i="7"/>
  <c r="M207" i="4"/>
  <c r="F207" i="4"/>
  <c r="J207" i="4"/>
  <c r="N60" i="5"/>
  <c r="K60" i="5"/>
  <c r="B60" i="5"/>
  <c r="O116" i="5"/>
  <c r="Q116" i="5"/>
  <c r="P74" i="4"/>
  <c r="J74" i="4"/>
  <c r="G172" i="8"/>
  <c r="D130" i="8"/>
  <c r="M200" i="4"/>
  <c r="E200" i="4"/>
  <c r="J95" i="4"/>
  <c r="N95" i="4"/>
  <c r="Q95" i="4"/>
  <c r="F263" i="6"/>
  <c r="G25" i="6"/>
  <c r="E179" i="8"/>
  <c r="D165" i="8"/>
  <c r="C137" i="6"/>
  <c r="Q235" i="5"/>
  <c r="B235" i="5"/>
  <c r="E137" i="4"/>
  <c r="S137" i="4"/>
  <c r="G109" i="6"/>
  <c r="M249" i="5"/>
  <c r="E249" i="5"/>
  <c r="N249" i="5"/>
  <c r="O123" i="4"/>
  <c r="D123" i="4"/>
  <c r="J291" i="4"/>
  <c r="R291" i="4"/>
  <c r="D179" i="7"/>
  <c r="N270" i="5"/>
  <c r="C270" i="5"/>
  <c r="G228" i="6"/>
  <c r="L228" i="5"/>
  <c r="E228" i="5"/>
  <c r="M235" i="4"/>
  <c r="O235" i="4"/>
  <c r="B214" i="7"/>
  <c r="D74" i="8"/>
  <c r="G256" i="6"/>
  <c r="B200" i="5"/>
  <c r="G200" i="5"/>
  <c r="J200" i="5"/>
  <c r="P165" i="5"/>
  <c r="J165" i="5"/>
  <c r="I186" i="5"/>
  <c r="B186" i="5"/>
  <c r="D39" i="8"/>
  <c r="B158" i="8"/>
  <c r="C221" i="4"/>
  <c r="N221" i="4"/>
  <c r="B221" i="6"/>
  <c r="F144" i="6"/>
  <c r="B291" i="7"/>
  <c r="L186" i="4"/>
  <c r="S186" i="4"/>
  <c r="I186" i="4"/>
  <c r="L123" i="5"/>
  <c r="J123" i="5"/>
  <c r="E270" i="7"/>
  <c r="C88" i="8"/>
  <c r="C137" i="8"/>
  <c r="F39" i="5"/>
  <c r="O39" i="5"/>
  <c r="M39" i="5"/>
  <c r="E151" i="6"/>
  <c r="B46" i="6"/>
  <c r="E102" i="5"/>
  <c r="D102" i="5"/>
  <c r="B228" i="7"/>
  <c r="B116" i="6"/>
  <c r="C81" i="5"/>
  <c r="L81" i="5"/>
  <c r="B284" i="8"/>
  <c r="B207" i="8"/>
  <c r="D60" i="8"/>
  <c r="C144" i="7"/>
  <c r="C284" i="4"/>
  <c r="L284" i="4"/>
  <c r="I193" i="4"/>
  <c r="P193" i="4"/>
  <c r="P88" i="4"/>
  <c r="S88" i="4"/>
  <c r="E88" i="4"/>
  <c r="C88" i="5"/>
  <c r="K88" i="5"/>
  <c r="D263" i="8"/>
  <c r="E221" i="8"/>
  <c r="R46" i="5"/>
  <c r="P46" i="5"/>
  <c r="B186" i="8"/>
  <c r="D137" i="7"/>
  <c r="Q277" i="4"/>
  <c r="O277" i="4"/>
  <c r="B109" i="7"/>
  <c r="G256" i="4"/>
  <c r="Q256" i="4"/>
  <c r="C46" i="7"/>
  <c r="L130" i="4"/>
  <c r="M130" i="4"/>
  <c r="S151" i="5"/>
  <c r="L151" i="5"/>
  <c r="K151" i="5"/>
  <c r="H172" i="5"/>
  <c r="P172" i="5"/>
  <c r="E102" i="8"/>
  <c r="B109" i="8"/>
  <c r="H291" i="8"/>
  <c r="D116" i="4"/>
  <c r="P116" i="4"/>
  <c r="D270" i="6"/>
  <c r="H277" i="8"/>
  <c r="C130" i="6"/>
  <c r="C102" i="6"/>
  <c r="G53" i="6"/>
  <c r="G172" i="6"/>
  <c r="L242" i="5"/>
  <c r="P242" i="5"/>
  <c r="E25" i="7"/>
  <c r="B53" i="5"/>
  <c r="M221" i="5"/>
  <c r="H221" i="5"/>
  <c r="M74" i="5"/>
  <c r="G74" i="5"/>
  <c r="C249" i="4"/>
  <c r="E249" i="4"/>
  <c r="P277" i="5"/>
  <c r="B277" i="5"/>
  <c r="C193" i="8"/>
  <c r="H95" i="8"/>
  <c r="O151" i="4"/>
  <c r="P151" i="4"/>
  <c r="D284" i="7"/>
  <c r="N95" i="5"/>
  <c r="H53" i="8"/>
  <c r="D256" i="8"/>
  <c r="B95" i="6"/>
  <c r="N291" i="5"/>
  <c r="O291" i="5"/>
  <c r="E256" i="7"/>
  <c r="O270" i="4"/>
  <c r="C67" i="4"/>
  <c r="M67" i="4"/>
  <c r="G207" i="6"/>
  <c r="E214" i="5"/>
  <c r="H214" i="5"/>
  <c r="I130" i="5"/>
  <c r="J130" i="5"/>
  <c r="F32" i="6"/>
  <c r="H46" i="8"/>
  <c r="B95" i="7"/>
  <c r="S32" i="4"/>
  <c r="E207" i="7"/>
  <c r="E144" i="4"/>
  <c r="S144" i="4"/>
  <c r="B25" i="4"/>
  <c r="P25" i="4"/>
  <c r="G270" i="8"/>
  <c r="F60" i="6"/>
  <c r="D25" i="8"/>
  <c r="G214" i="4"/>
  <c r="N214" i="4"/>
  <c r="K214" i="4"/>
  <c r="D67" i="7"/>
  <c r="Q102" i="4"/>
  <c r="G102" i="4"/>
  <c r="S102" i="4"/>
  <c r="F179" i="5"/>
  <c r="R179" i="5"/>
  <c r="H25" i="5"/>
  <c r="O25" i="5"/>
  <c r="D123" i="8"/>
  <c r="M242" i="4"/>
  <c r="C242" i="4"/>
  <c r="E81" i="6"/>
  <c r="S60" i="4"/>
  <c r="H60" i="4"/>
  <c r="I60" i="4"/>
  <c r="I179" i="4"/>
  <c r="O179" i="4"/>
  <c r="D130" i="7"/>
  <c r="D158" i="5"/>
  <c r="O158" i="5"/>
  <c r="L158" i="5"/>
  <c r="Q228" i="4"/>
  <c r="F228" i="4"/>
  <c r="E235" i="6"/>
  <c r="K109" i="4"/>
  <c r="S109" i="4"/>
  <c r="E158" i="6"/>
  <c r="G242" i="8"/>
  <c r="K67" i="5"/>
  <c r="O67" i="5"/>
  <c r="H249" i="8"/>
  <c r="H151" i="8"/>
  <c r="J144" i="5"/>
  <c r="C144" i="5"/>
  <c r="G67" i="6"/>
  <c r="D74" i="6"/>
  <c r="K32" i="5"/>
  <c r="O32" i="5"/>
  <c r="B53" i="7"/>
  <c r="G53" i="4"/>
  <c r="E53" i="4"/>
  <c r="B291" i="6"/>
  <c r="H207" i="4"/>
  <c r="N207" i="4"/>
  <c r="H60" i="5"/>
  <c r="D60" i="5"/>
  <c r="O60" i="5"/>
  <c r="G179" i="6"/>
  <c r="L116" i="5"/>
  <c r="D116" i="5"/>
  <c r="O74" i="4"/>
  <c r="G74" i="4"/>
  <c r="E172" i="8"/>
  <c r="H130" i="8"/>
  <c r="K200" i="4"/>
  <c r="B200" i="4"/>
  <c r="I95" i="4"/>
  <c r="C95" i="4"/>
  <c r="C263" i="6"/>
  <c r="D25" i="6"/>
  <c r="C179" i="8"/>
  <c r="E165" i="8"/>
  <c r="D137" i="6"/>
  <c r="I235" i="5"/>
  <c r="K235" i="5"/>
  <c r="C137" i="4"/>
  <c r="I137" i="4"/>
  <c r="C109" i="6"/>
  <c r="O249" i="5"/>
  <c r="J249" i="5"/>
  <c r="S249" i="5"/>
  <c r="C123" i="4"/>
  <c r="L123" i="4"/>
  <c r="O291" i="4"/>
  <c r="Q291" i="4"/>
  <c r="C179" i="7"/>
  <c r="K270" i="5"/>
  <c r="Q270" i="5"/>
  <c r="B228" i="6"/>
  <c r="O228" i="5"/>
  <c r="M228" i="5"/>
  <c r="H235" i="4"/>
  <c r="S235" i="4"/>
  <c r="C214" i="7"/>
  <c r="C256" i="6"/>
  <c r="L200" i="5"/>
  <c r="P200" i="5"/>
  <c r="Q200" i="5"/>
  <c r="F165" i="5"/>
  <c r="O165" i="5"/>
  <c r="H186" i="5"/>
  <c r="R186" i="5"/>
  <c r="B39" i="8"/>
  <c r="C158" i="8"/>
  <c r="K221" i="4"/>
  <c r="G221" i="4"/>
  <c r="G221" i="6"/>
  <c r="E144" i="6"/>
  <c r="D186" i="4"/>
  <c r="H186" i="4"/>
  <c r="N123" i="5"/>
  <c r="K123" i="5"/>
  <c r="C270" i="7"/>
  <c r="E88" i="8"/>
  <c r="D81" i="8"/>
  <c r="G137" i="8"/>
  <c r="Q39" i="5"/>
  <c r="J39" i="5"/>
  <c r="F151" i="6"/>
  <c r="C46" i="6"/>
  <c r="P102" i="5"/>
  <c r="O102" i="5"/>
  <c r="C228" i="7"/>
  <c r="E116" i="6"/>
  <c r="F81" i="5"/>
  <c r="R81" i="5"/>
  <c r="H284" i="8"/>
  <c r="D32" i="8"/>
  <c r="B144" i="7"/>
  <c r="G284" i="4"/>
  <c r="M284" i="4"/>
  <c r="D193" i="4"/>
  <c r="Q193" i="4"/>
  <c r="R88" i="4"/>
  <c r="J88" i="4"/>
  <c r="E88" i="5"/>
  <c r="Q88" i="5"/>
  <c r="E263" i="8"/>
  <c r="B221" i="8"/>
  <c r="J46" i="5"/>
  <c r="H46" i="5"/>
  <c r="E186" i="8"/>
  <c r="B137" i="7"/>
  <c r="G277" i="4"/>
  <c r="S277" i="4"/>
  <c r="D109" i="7"/>
  <c r="O256" i="4"/>
  <c r="E256" i="4"/>
  <c r="D46" i="7"/>
  <c r="E130" i="4"/>
  <c r="I130" i="4"/>
  <c r="R151" i="5"/>
  <c r="C151" i="5"/>
  <c r="J151" i="5"/>
  <c r="L172" i="5"/>
  <c r="M172" i="5"/>
  <c r="G172" i="5"/>
  <c r="H102" i="8"/>
  <c r="F109" i="8"/>
  <c r="F39" i="6"/>
  <c r="B291" i="8"/>
  <c r="N116" i="4"/>
  <c r="E116" i="4"/>
  <c r="F270" i="6"/>
  <c r="B277" i="8"/>
  <c r="F102" i="6"/>
  <c r="D53" i="6"/>
  <c r="F165" i="6"/>
  <c r="D172" i="6"/>
  <c r="F242" i="5"/>
  <c r="N242" i="5"/>
  <c r="M17" i="4" l="1"/>
  <c r="C17" i="5"/>
  <c r="B18" i="4"/>
  <c r="P18" i="5"/>
  <c r="H17" i="8"/>
  <c r="E17" i="6"/>
  <c r="B17" i="4"/>
  <c r="J17" i="5"/>
  <c r="P17" i="4"/>
  <c r="I17" i="5"/>
  <c r="C17" i="6"/>
  <c r="H18" i="4"/>
  <c r="N17" i="5"/>
  <c r="C17" i="7"/>
  <c r="N18" i="5"/>
  <c r="S16" i="5"/>
  <c r="D17" i="4"/>
  <c r="O16" i="5"/>
  <c r="O17" i="4"/>
  <c r="J18" i="5"/>
  <c r="H16" i="8"/>
  <c r="D17" i="7"/>
  <c r="S17" i="4"/>
  <c r="D17" i="5"/>
  <c r="D18" i="4"/>
  <c r="H18" i="8"/>
  <c r="B16" i="7"/>
  <c r="R17" i="4"/>
  <c r="Q18" i="4"/>
  <c r="N16" i="5"/>
  <c r="O16" i="4"/>
  <c r="B16" i="8"/>
  <c r="L17" i="4"/>
  <c r="C16" i="7"/>
  <c r="Q17" i="4"/>
  <c r="N18" i="4"/>
  <c r="B17" i="7"/>
  <c r="C18" i="5"/>
  <c r="E17" i="7"/>
  <c r="B18" i="8"/>
  <c r="Q16" i="4"/>
  <c r="G18" i="5"/>
  <c r="D18" i="7"/>
  <c r="R16" i="5"/>
  <c r="G16" i="8"/>
  <c r="M17" i="5"/>
  <c r="M18" i="5"/>
  <c r="B17" i="5"/>
  <c r="O18" i="5"/>
  <c r="E18" i="8"/>
  <c r="E16" i="8"/>
  <c r="B17" i="6"/>
  <c r="B17" i="8"/>
  <c r="F16" i="5"/>
  <c r="H16" i="4"/>
  <c r="F17" i="5"/>
  <c r="J16" i="4"/>
  <c r="S17" i="5"/>
  <c r="C17" i="8"/>
  <c r="R17" i="5"/>
  <c r="L18" i="5"/>
  <c r="K18" i="4"/>
  <c r="H16" i="5"/>
  <c r="F16" i="6"/>
  <c r="F17" i="6"/>
  <c r="B18" i="5"/>
  <c r="G17" i="8"/>
  <c r="D18" i="8"/>
  <c r="N17" i="4"/>
  <c r="K16" i="5"/>
  <c r="H17" i="5"/>
  <c r="P17" i="5"/>
  <c r="S16" i="4"/>
  <c r="S18" i="4"/>
  <c r="D16" i="8"/>
  <c r="E18" i="4"/>
  <c r="E17" i="5"/>
  <c r="F18" i="8"/>
  <c r="G17" i="5"/>
  <c r="J16" i="5"/>
  <c r="R16" i="4"/>
  <c r="L16" i="5"/>
  <c r="E17" i="8"/>
  <c r="C16" i="6"/>
  <c r="K16" i="4"/>
  <c r="D16" i="6"/>
  <c r="E16" i="7"/>
  <c r="D18" i="6"/>
  <c r="K17" i="5"/>
  <c r="M18" i="4"/>
  <c r="I16" i="4"/>
  <c r="F18" i="6"/>
  <c r="C18" i="7"/>
  <c r="C18" i="8"/>
  <c r="F16" i="4"/>
  <c r="I17" i="4"/>
  <c r="B18" i="6"/>
  <c r="J18" i="4"/>
  <c r="D16" i="5"/>
  <c r="D16" i="4"/>
  <c r="G18" i="6"/>
  <c r="E18" i="5"/>
  <c r="B16" i="6"/>
  <c r="G16" i="5"/>
  <c r="Q17" i="5"/>
  <c r="E16" i="4"/>
  <c r="L18" i="4"/>
  <c r="L17" i="5"/>
  <c r="E16" i="5"/>
  <c r="M16" i="4"/>
  <c r="D16" i="7"/>
  <c r="O18" i="4"/>
  <c r="B18" i="7"/>
  <c r="G18" i="8"/>
  <c r="F16" i="8"/>
  <c r="E17" i="4"/>
  <c r="C16" i="4"/>
  <c r="J17" i="4"/>
  <c r="S18" i="5"/>
  <c r="C16" i="5"/>
  <c r="C16" i="8"/>
  <c r="I18" i="5"/>
  <c r="Q16" i="5"/>
  <c r="P16" i="4"/>
  <c r="G16" i="6"/>
  <c r="I16" i="5"/>
  <c r="F18" i="5"/>
  <c r="C18" i="4"/>
  <c r="G18" i="4"/>
  <c r="M16" i="5"/>
  <c r="G16" i="4"/>
  <c r="F17" i="4"/>
  <c r="K18" i="5"/>
  <c r="C17" i="4"/>
  <c r="G17" i="6"/>
  <c r="D17" i="8"/>
  <c r="H17" i="4"/>
  <c r="C18" i="6"/>
  <c r="D17" i="6"/>
  <c r="R18" i="5"/>
  <c r="P16" i="5"/>
  <c r="Q18" i="5"/>
  <c r="B16" i="4"/>
  <c r="O17" i="5"/>
  <c r="H18" i="5"/>
  <c r="F18" i="4"/>
  <c r="F17" i="8"/>
  <c r="L16" i="4"/>
  <c r="I18" i="4"/>
  <c r="E18" i="7"/>
  <c r="B16" i="5"/>
  <c r="N16" i="4"/>
  <c r="K17" i="4"/>
  <c r="E18" i="6"/>
  <c r="D18" i="5"/>
  <c r="P18" i="4"/>
  <c r="G17" i="4"/>
  <c r="R18" i="4"/>
  <c r="E16" i="6"/>
  <c r="O15" i="5" l="1"/>
  <c r="D15" i="4"/>
  <c r="J15" i="5"/>
  <c r="B15" i="4"/>
  <c r="N15" i="4"/>
  <c r="C15" i="7"/>
  <c r="P15" i="5"/>
  <c r="N15" i="5"/>
  <c r="H15" i="8"/>
  <c r="C15" i="5"/>
  <c r="B15" i="7"/>
  <c r="S15" i="5"/>
  <c r="E15" i="6"/>
  <c r="E15" i="5"/>
  <c r="L15" i="4"/>
  <c r="O15" i="4"/>
  <c r="S15" i="4"/>
  <c r="Q15" i="4"/>
  <c r="B15" i="5"/>
  <c r="G15" i="5"/>
  <c r="H15" i="5"/>
  <c r="H15" i="4"/>
  <c r="M15" i="4"/>
  <c r="G15" i="4"/>
  <c r="C15" i="4"/>
  <c r="B15" i="8"/>
  <c r="I15" i="5"/>
  <c r="G15" i="6"/>
  <c r="J15" i="4"/>
  <c r="F15" i="4"/>
  <c r="E15" i="7"/>
  <c r="F15" i="6"/>
  <c r="P15" i="4"/>
  <c r="K15" i="4"/>
  <c r="F15" i="5"/>
  <c r="D15" i="6"/>
  <c r="Q15" i="5"/>
  <c r="F15" i="8"/>
  <c r="C15" i="6"/>
  <c r="G15" i="8"/>
  <c r="M15" i="5"/>
  <c r="E15" i="4"/>
  <c r="D15" i="5"/>
  <c r="I15" i="4"/>
  <c r="D15" i="8"/>
  <c r="B15" i="6"/>
  <c r="R15" i="5"/>
  <c r="C15" i="8"/>
  <c r="L15" i="5"/>
  <c r="E15" i="8"/>
  <c r="D15" i="7"/>
  <c r="K15" i="5"/>
  <c r="R15" i="4"/>
</calcChain>
</file>

<file path=xl/sharedStrings.xml><?xml version="1.0" encoding="utf-8"?>
<sst xmlns="http://schemas.openxmlformats.org/spreadsheetml/2006/main" count="1714" uniqueCount="116">
  <si>
    <t>Nevada Healthcare Quarterly Reports</t>
  </si>
  <si>
    <t>A01: Licensed Beds By Service</t>
  </si>
  <si>
    <t>A03: Admissions by Payer</t>
  </si>
  <si>
    <t>A04: Days by Payer</t>
  </si>
  <si>
    <t>A05: Observation Hours by Payer</t>
  </si>
  <si>
    <t>A06: Surgeries and Procedures</t>
  </si>
  <si>
    <t>A07: Other Services</t>
  </si>
  <si>
    <t>Licensed Beds by Service</t>
  </si>
  <si>
    <t>Adult Licensed Beds</t>
  </si>
  <si>
    <t>Pediatric Licensed Beds</t>
  </si>
  <si>
    <t>Other Licensed Beds</t>
  </si>
  <si>
    <t>Facility / Quarter</t>
  </si>
  <si>
    <t>Coronary Care Unit</t>
  </si>
  <si>
    <t>Total Adults</t>
  </si>
  <si>
    <t>Pediatrics</t>
  </si>
  <si>
    <t>Pediatric ICU</t>
  </si>
  <si>
    <t>Neonatal ICU</t>
  </si>
  <si>
    <t>Total Pediatrics</t>
  </si>
  <si>
    <t>Psychiatric</t>
  </si>
  <si>
    <t>Substance Abuse</t>
  </si>
  <si>
    <t>Rehabilitation</t>
  </si>
  <si>
    <t>Total Other</t>
  </si>
  <si>
    <t>Total Licensed Beds</t>
  </si>
  <si>
    <t>RN</t>
  </si>
  <si>
    <t>LVN/LPN</t>
  </si>
  <si>
    <t>Aides and Orderlies</t>
  </si>
  <si>
    <t>Other</t>
  </si>
  <si>
    <t>Total</t>
  </si>
  <si>
    <t>Admissions by Payer</t>
  </si>
  <si>
    <t>Inpatient Admissions</t>
  </si>
  <si>
    <t>Long Term Care Admissions</t>
  </si>
  <si>
    <t>Births and Newborns Admissions</t>
  </si>
  <si>
    <t>Medicaid</t>
  </si>
  <si>
    <t>Medicare</t>
  </si>
  <si>
    <t>Workers Comp</t>
  </si>
  <si>
    <t>Days by Payer</t>
  </si>
  <si>
    <t>Inpatient Days</t>
  </si>
  <si>
    <t>Long Term Care Days</t>
  </si>
  <si>
    <t>Births and Newborns Days</t>
  </si>
  <si>
    <t>Observation Hours by Payer</t>
  </si>
  <si>
    <t>Observation Hours</t>
  </si>
  <si>
    <t>Surgeries and Procedures</t>
  </si>
  <si>
    <t>Surgeries</t>
  </si>
  <si>
    <t>Procedures</t>
  </si>
  <si>
    <t>Inpatient</t>
  </si>
  <si>
    <t>Outpatient</t>
  </si>
  <si>
    <t>Other Services</t>
  </si>
  <si>
    <t>ER Visits</t>
  </si>
  <si>
    <t>Other OP Visits</t>
  </si>
  <si>
    <t>Medical/ Surgical</t>
  </si>
  <si>
    <t>Medical/ Surgical ICU</t>
  </si>
  <si>
    <t>Intermediate/ Skilled Care</t>
  </si>
  <si>
    <t>Hospital Personnel FTEs</t>
  </si>
  <si>
    <t>Contracted Personnel FTEs</t>
  </si>
  <si>
    <t>Commericial Insurance (Health, Auto, Home) and Other Payers</t>
  </si>
  <si>
    <t>Self Pay, Private Pay and Charity Care</t>
  </si>
  <si>
    <t xml:space="preserve">     Clark County Total</t>
  </si>
  <si>
    <t xml:space="preserve">     Washoe/Carson City Counties Total</t>
  </si>
  <si>
    <t>First Quarter 2022</t>
  </si>
  <si>
    <t>Second Quarter 2022</t>
  </si>
  <si>
    <t>Third Quarter 2022</t>
  </si>
  <si>
    <t>Fourth Quarter 2022</t>
  </si>
  <si>
    <t>A facility has 30 days after the quarter ends to submit data. The quarter will be marked as delinquent until the data has been submitted.</t>
  </si>
  <si>
    <t>Facility Total</t>
  </si>
  <si>
    <t>Nevada State Total</t>
  </si>
  <si>
    <t>A02: Full Time Equivalents (FTEs)</t>
  </si>
  <si>
    <t>Full Time Equivalents (FTEs)</t>
  </si>
  <si>
    <t>This information was gathered and reported as part of a contractual agreement between the Department of Health and Human Services and Comagine Health under the authority granted in Section 449.450-449.530 and 439A.270 of the Nevada Revised Statutes.</t>
  </si>
  <si>
    <t xml:space="preserve">     Rural Counties Total</t>
  </si>
  <si>
    <t>Clark - Centennial Hills Hospital Medical Center (280)</t>
  </si>
  <si>
    <t>Clark - Desert Springs Hospital Medical Center (93)</t>
  </si>
  <si>
    <t>Clark - Dignity Health - St. Rose Dominican Blue Diamond, LLC (435)</t>
  </si>
  <si>
    <t>Clark - Dignity Health - St. Rose Dominican Craig Ranch, LLC (434)</t>
  </si>
  <si>
    <t>Clark - Dignity Health - St. Rose Dominican Sahara, LLC (459)</t>
  </si>
  <si>
    <t>Clark - Dignity Health - St. Rose Dominican West Flamingo, LLC (432)</t>
  </si>
  <si>
    <t>Clark - Henderson Hospital (388)</t>
  </si>
  <si>
    <t>Clark - MountainView Hospital (33)</t>
  </si>
  <si>
    <t>Clark - North Vista Hospital (30)</t>
  </si>
  <si>
    <t>Clark - Southern Hills Hospital and Medical Center (237)</t>
  </si>
  <si>
    <t>Clark - Spring Valley Hospital Medical Center (41)</t>
  </si>
  <si>
    <t>Clark - St. Rose Dominican Hospitals - Rose de Lima Campus (38)</t>
  </si>
  <si>
    <t>Clark - St. Rose Dominican Hospitals - San Martin Campus (269)</t>
  </si>
  <si>
    <t>Clark - St. Rose Dominican Hospitals - Siena Campus (39)</t>
  </si>
  <si>
    <t>Clark - Summerlin Hospital Medical Center (42)</t>
  </si>
  <si>
    <t>Clark - Sunrise Hospital and Medical Center (95)</t>
  </si>
  <si>
    <t>Clark - University Medical Center of Southern Nevada (96)</t>
  </si>
  <si>
    <t>Clark - Valley Hospital Medical Center (97)</t>
  </si>
  <si>
    <t>Washoe/Carson City - Carson Tahoe Regional Medical Center (25)</t>
  </si>
  <si>
    <t>Washoe/Carson City - Ioannis A  Lougaris VA Medical Center (118)</t>
  </si>
  <si>
    <t>Washoe/Carson City - Northern Nevada Medical Center (35)</t>
  </si>
  <si>
    <t>Washoe/Carson City - Northern Nevada Sierra Medical Center (589)</t>
  </si>
  <si>
    <t>Washoe/Carson City - Renown Regional Medical Center (98)</t>
  </si>
  <si>
    <t>Washoe/Carson City - Renown South Meadows Medical Center (186)</t>
  </si>
  <si>
    <t>Washoe/Carson City - Saint Mary's Regional Medical Center (94)</t>
  </si>
  <si>
    <t>Rural - Banner Churchill Community Hospital (26)</t>
  </si>
  <si>
    <t>Rural - Battle Mountain General Hospital (23)</t>
  </si>
  <si>
    <t>Rural - Boulder City Hospital (24)</t>
  </si>
  <si>
    <t>Rural - Carson Valley Medical Center (235)</t>
  </si>
  <si>
    <t>Rural - Desert View Hospital (286)</t>
  </si>
  <si>
    <t>Rural - Grover C Dils Medical Center (27)</t>
  </si>
  <si>
    <t>Rural - Humboldt General Hospital (28)</t>
  </si>
  <si>
    <t>Rural - Incline Village Community Hospital (29)</t>
  </si>
  <si>
    <t>Rural - Mesa View Regional Hospital (31)</t>
  </si>
  <si>
    <t>Rural - Mount Grant General Hospital (32)</t>
  </si>
  <si>
    <t>Rural - Northeastern Nevada Regional Hospital (34)</t>
  </si>
  <si>
    <t>Rural - Pershing General Hospital (37)</t>
  </si>
  <si>
    <t>Rural - South Lyon Medical Center (40)</t>
  </si>
  <si>
    <t>Rural - William Bee Ririe Hospital (43)</t>
  </si>
  <si>
    <t>Acute Hospitals Utilization Reports: First Quarter 2022 - Fourth Quarter 2022 (Final)</t>
  </si>
  <si>
    <t>This set of utilization reports present information about acute care hospitals. The reports include licensed beds by service; full-time equivalents (FTEs); admissions, days, and observation hours by payer; and surgeries, procedures, and other services.</t>
  </si>
  <si>
    <t>Includes data submitted through May 11, 2024</t>
  </si>
  <si>
    <t>Produced on May 29, 2024</t>
  </si>
  <si>
    <t>Nevada State Total as of Fourth Quarter 2022</t>
  </si>
  <si>
    <t xml:space="preserve">   Clark County Total as of Fourth Quarter 2022</t>
  </si>
  <si>
    <t xml:space="preserve">   Washoe/Carson City County Total as of Fourth Quarter 2022</t>
  </si>
  <si>
    <t xml:space="preserve">   Rural County Total as of Fourth Quarter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</si>
</sst>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</font>
    <font>
      <i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4"/>
      <color rgb="FF2F5496"/>
      <name val="Arial"/>
      <family val="2"/>
    </font>
    <font>
      <b/>
      <sz val="12"/>
      <color rgb="FF2F5496"/>
      <name val="Arial"/>
      <family val="2"/>
    </font>
    <font>
      <i/>
      <sz val="10"/>
      <color rgb="FF2F5496"/>
      <name val="Arial"/>
      <family val="2"/>
    </font>
    <font>
      <sz val="11"/>
      <color rgb="FF525252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Arial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b/>
      <sz val="11"/>
      <color indexed="8"/>
      <name val="Calibri"/>
      <family val="2"/>
    </font>
    <font>
      <b/>
      <sz val="11"/>
      <color rgb="FF2F5496"/>
      <name val="Arial"/>
      <family val="2"/>
    </font>
    <font>
      <b/>
      <sz val="11"/>
      <color indexed="8"/>
      <name val="Arial"/>
      <family val="2"/>
    </font>
    <font>
      <sz val="11"/>
      <color theme="0"/>
      <name val="Arial"/>
      <family val="2"/>
    </font>
    <font>
      <i/>
      <sz val="10"/>
      <color indexed="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D617D"/>
        <bgColor rgb="FF000000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8">
    <xf numFmtId="0" fontId="0" fillId="0" borderId="0" xfId="0"/>
    <xf numFmtId="0" fontId="3" fillId="0" borderId="0" xfId="1" applyFont="1" applyAlignment="1">
      <alignment horizontal="left" vertical="center"/>
    </xf>
    <xf numFmtId="0" fontId="2" fillId="0" borderId="0" xfId="1"/>
    <xf numFmtId="0" fontId="4" fillId="0" borderId="0" xfId="1" applyFont="1" applyAlignment="1">
      <alignment horizontal="left" vertical="center"/>
    </xf>
    <xf numFmtId="0" fontId="1" fillId="0" borderId="0" xfId="1" applyFont="1" applyAlignment="1">
      <alignment horizontal="left"/>
    </xf>
    <xf numFmtId="0" fontId="6" fillId="0" borderId="0" xfId="1" applyFont="1"/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38" fontId="9" fillId="2" borderId="6" xfId="0" applyNumberFormat="1" applyFont="1" applyFill="1" applyBorder="1" applyAlignment="1">
      <alignment horizontal="center" vertical="center" wrapText="1"/>
    </xf>
    <xf numFmtId="38" fontId="9" fillId="2" borderId="7" xfId="0" applyNumberFormat="1" applyFont="1" applyFill="1" applyBorder="1" applyAlignment="1">
      <alignment horizontal="center" vertical="center" wrapText="1"/>
    </xf>
    <xf numFmtId="38" fontId="9" fillId="2" borderId="8" xfId="0" applyNumberFormat="1" applyFont="1" applyFill="1" applyBorder="1" applyAlignment="1">
      <alignment horizontal="center" vertical="center" wrapText="1"/>
    </xf>
    <xf numFmtId="38" fontId="9" fillId="2" borderId="9" xfId="0" applyNumberFormat="1" applyFont="1" applyFill="1" applyBorder="1" applyAlignment="1">
      <alignment horizontal="center" vertical="center" wrapText="1"/>
    </xf>
    <xf numFmtId="38" fontId="9" fillId="2" borderId="16" xfId="0" applyNumberFormat="1" applyFont="1" applyFill="1" applyBorder="1" applyAlignment="1">
      <alignment horizontal="center" vertical="center" wrapText="1"/>
    </xf>
    <xf numFmtId="38" fontId="9" fillId="2" borderId="21" xfId="0" applyNumberFormat="1" applyFont="1" applyFill="1" applyBorder="1" applyAlignment="1">
      <alignment horizontal="center" vertical="center" wrapText="1"/>
    </xf>
    <xf numFmtId="38" fontId="9" fillId="2" borderId="22" xfId="0" applyNumberFormat="1" applyFont="1" applyFill="1" applyBorder="1" applyAlignment="1">
      <alignment horizontal="center" vertical="center" wrapText="1"/>
    </xf>
    <xf numFmtId="38" fontId="9" fillId="2" borderId="17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23" xfId="0" applyFont="1" applyBorder="1" applyAlignment="1">
      <alignment horizontal="left" vertical="center"/>
    </xf>
    <xf numFmtId="38" fontId="11" fillId="0" borderId="24" xfId="0" applyNumberFormat="1" applyFont="1" applyBorder="1" applyAlignment="1">
      <alignment horizontal="right" vertical="center" wrapText="1"/>
    </xf>
    <xf numFmtId="38" fontId="11" fillId="0" borderId="25" xfId="0" applyNumberFormat="1" applyFont="1" applyBorder="1" applyAlignment="1">
      <alignment horizontal="right" vertical="center" wrapText="1"/>
    </xf>
    <xf numFmtId="38" fontId="11" fillId="0" borderId="26" xfId="0" applyNumberFormat="1" applyFont="1" applyBorder="1" applyAlignment="1">
      <alignment horizontal="right" vertical="center" wrapText="1"/>
    </xf>
    <xf numFmtId="38" fontId="11" fillId="0" borderId="23" xfId="0" applyNumberFormat="1" applyFont="1" applyBorder="1" applyAlignment="1">
      <alignment horizontal="right" vertical="center" wrapText="1"/>
    </xf>
    <xf numFmtId="38" fontId="11" fillId="0" borderId="0" xfId="0" applyNumberFormat="1" applyFont="1" applyAlignment="1">
      <alignment horizontal="right" vertical="center" wrapText="1"/>
    </xf>
    <xf numFmtId="38" fontId="11" fillId="0" borderId="23" xfId="0" quotePrefix="1" applyNumberFormat="1" applyFont="1" applyBorder="1" applyAlignment="1">
      <alignment horizontal="left" vertical="center"/>
    </xf>
    <xf numFmtId="38" fontId="11" fillId="0" borderId="27" xfId="0" applyNumberFormat="1" applyFont="1" applyBorder="1" applyAlignment="1">
      <alignment horizontal="right" vertical="center" wrapText="1"/>
    </xf>
    <xf numFmtId="38" fontId="11" fillId="0" borderId="28" xfId="0" applyNumberFormat="1" applyFont="1" applyBorder="1" applyAlignment="1">
      <alignment horizontal="right" vertical="center" wrapText="1"/>
    </xf>
    <xf numFmtId="38" fontId="11" fillId="0" borderId="29" xfId="0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8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3" xfId="0" applyFont="1" applyBorder="1"/>
    <xf numFmtId="38" fontId="2" fillId="0" borderId="24" xfId="0" applyNumberFormat="1" applyFont="1" applyBorder="1" applyAlignment="1">
      <alignment horizontal="right"/>
    </xf>
    <xf numFmtId="38" fontId="2" fillId="0" borderId="25" xfId="0" applyNumberFormat="1" applyFont="1" applyBorder="1" applyAlignment="1">
      <alignment horizontal="right"/>
    </xf>
    <xf numFmtId="38" fontId="2" fillId="0" borderId="26" xfId="0" applyNumberFormat="1" applyFont="1" applyBorder="1" applyAlignment="1">
      <alignment horizontal="right"/>
    </xf>
    <xf numFmtId="38" fontId="2" fillId="0" borderId="23" xfId="0" applyNumberFormat="1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38" fontId="8" fillId="0" borderId="24" xfId="0" applyNumberFormat="1" applyFont="1" applyBorder="1" applyAlignment="1">
      <alignment horizontal="right"/>
    </xf>
    <xf numFmtId="38" fontId="8" fillId="0" borderId="25" xfId="0" applyNumberFormat="1" applyFont="1" applyBorder="1" applyAlignment="1">
      <alignment horizontal="right"/>
    </xf>
    <xf numFmtId="38" fontId="8" fillId="0" borderId="26" xfId="0" applyNumberFormat="1" applyFont="1" applyBorder="1" applyAlignment="1">
      <alignment horizontal="right"/>
    </xf>
    <xf numFmtId="38" fontId="8" fillId="0" borderId="27" xfId="0" applyNumberFormat="1" applyFont="1" applyBorder="1" applyAlignment="1">
      <alignment horizontal="right"/>
    </xf>
    <xf numFmtId="38" fontId="8" fillId="0" borderId="23" xfId="0" applyNumberFormat="1" applyFont="1" applyBorder="1" applyAlignment="1">
      <alignment horizontal="right"/>
    </xf>
    <xf numFmtId="38" fontId="2" fillId="0" borderId="27" xfId="0" applyNumberFormat="1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38" fontId="8" fillId="0" borderId="30" xfId="0" applyNumberFormat="1" applyFont="1" applyBorder="1" applyAlignment="1">
      <alignment horizontal="right"/>
    </xf>
    <xf numFmtId="38" fontId="8" fillId="0" borderId="31" xfId="0" applyNumberFormat="1" applyFont="1" applyBorder="1" applyAlignment="1">
      <alignment horizontal="right"/>
    </xf>
    <xf numFmtId="38" fontId="8" fillId="0" borderId="32" xfId="0" applyNumberFormat="1" applyFont="1" applyBorder="1" applyAlignment="1">
      <alignment horizontal="right"/>
    </xf>
    <xf numFmtId="38" fontId="8" fillId="0" borderId="5" xfId="0" applyNumberFormat="1" applyFont="1" applyBorder="1" applyAlignment="1">
      <alignment horizontal="right"/>
    </xf>
    <xf numFmtId="40" fontId="9" fillId="2" borderId="6" xfId="0" applyNumberFormat="1" applyFont="1" applyFill="1" applyBorder="1" applyAlignment="1">
      <alignment horizontal="center" vertical="center" wrapText="1"/>
    </xf>
    <xf numFmtId="40" fontId="9" fillId="2" borderId="7" xfId="0" applyNumberFormat="1" applyFont="1" applyFill="1" applyBorder="1" applyAlignment="1">
      <alignment horizontal="center" vertical="center" wrapText="1"/>
    </xf>
    <xf numFmtId="40" fontId="9" fillId="2" borderId="8" xfId="0" applyNumberFormat="1" applyFont="1" applyFill="1" applyBorder="1" applyAlignment="1">
      <alignment horizontal="center" vertical="center" wrapText="1"/>
    </xf>
    <xf numFmtId="40" fontId="11" fillId="0" borderId="24" xfId="0" applyNumberFormat="1" applyFont="1" applyBorder="1" applyAlignment="1">
      <alignment horizontal="right" vertical="center" wrapText="1"/>
    </xf>
    <xf numFmtId="40" fontId="11" fillId="0" borderId="25" xfId="0" applyNumberFormat="1" applyFont="1" applyBorder="1" applyAlignment="1">
      <alignment horizontal="right" vertical="center" wrapText="1"/>
    </xf>
    <xf numFmtId="40" fontId="11" fillId="0" borderId="26" xfId="0" applyNumberFormat="1" applyFont="1" applyBorder="1" applyAlignment="1">
      <alignment horizontal="right" vertical="center" wrapText="1"/>
    </xf>
    <xf numFmtId="40" fontId="8" fillId="0" borderId="24" xfId="0" applyNumberFormat="1" applyFont="1" applyBorder="1" applyAlignment="1">
      <alignment horizontal="right"/>
    </xf>
    <xf numFmtId="40" fontId="8" fillId="0" borderId="25" xfId="0" applyNumberFormat="1" applyFont="1" applyBorder="1" applyAlignment="1">
      <alignment horizontal="right"/>
    </xf>
    <xf numFmtId="40" fontId="8" fillId="0" borderId="26" xfId="0" applyNumberFormat="1" applyFont="1" applyBorder="1" applyAlignment="1">
      <alignment horizontal="right"/>
    </xf>
    <xf numFmtId="0" fontId="11" fillId="0" borderId="5" xfId="0" applyFont="1" applyBorder="1" applyAlignment="1">
      <alignment horizontal="left" vertical="center"/>
    </xf>
    <xf numFmtId="38" fontId="2" fillId="0" borderId="28" xfId="0" applyNumberFormat="1" applyFont="1" applyBorder="1" applyAlignment="1">
      <alignment horizontal="right"/>
    </xf>
    <xf numFmtId="38" fontId="2" fillId="0" borderId="29" xfId="0" applyNumberFormat="1" applyFont="1" applyBorder="1" applyAlignment="1">
      <alignment horizontal="right"/>
    </xf>
    <xf numFmtId="38" fontId="8" fillId="0" borderId="28" xfId="0" applyNumberFormat="1" applyFont="1" applyBorder="1" applyAlignment="1">
      <alignment horizontal="right"/>
    </xf>
    <xf numFmtId="38" fontId="8" fillId="0" borderId="29" xfId="0" applyNumberFormat="1" applyFont="1" applyBorder="1" applyAlignment="1">
      <alignment horizontal="right"/>
    </xf>
    <xf numFmtId="38" fontId="11" fillId="0" borderId="24" xfId="0" applyNumberFormat="1" applyFont="1" applyBorder="1" applyAlignment="1">
      <alignment horizontal="right"/>
    </xf>
    <xf numFmtId="38" fontId="11" fillId="0" borderId="25" xfId="0" applyNumberFormat="1" applyFont="1" applyBorder="1" applyAlignment="1">
      <alignment horizontal="right"/>
    </xf>
    <xf numFmtId="38" fontId="11" fillId="0" borderId="26" xfId="0" applyNumberFormat="1" applyFont="1" applyBorder="1" applyAlignment="1">
      <alignment horizontal="right"/>
    </xf>
    <xf numFmtId="38" fontId="11" fillId="0" borderId="27" xfId="0" applyNumberFormat="1" applyFont="1" applyBorder="1" applyAlignment="1">
      <alignment horizontal="right"/>
    </xf>
    <xf numFmtId="38" fontId="11" fillId="0" borderId="28" xfId="0" applyNumberFormat="1" applyFont="1" applyBorder="1" applyAlignment="1">
      <alignment horizontal="right"/>
    </xf>
    <xf numFmtId="38" fontId="11" fillId="0" borderId="29" xfId="0" applyNumberFormat="1" applyFont="1" applyBorder="1" applyAlignment="1">
      <alignment horizontal="right"/>
    </xf>
    <xf numFmtId="38" fontId="11" fillId="0" borderId="30" xfId="0" applyNumberFormat="1" applyFont="1" applyBorder="1" applyAlignment="1">
      <alignment horizontal="right"/>
    </xf>
    <xf numFmtId="38" fontId="11" fillId="0" borderId="31" xfId="0" applyNumberFormat="1" applyFont="1" applyBorder="1" applyAlignment="1">
      <alignment horizontal="right"/>
    </xf>
    <xf numFmtId="38" fontId="11" fillId="0" borderId="32" xfId="0" applyNumberFormat="1" applyFont="1" applyBorder="1" applyAlignment="1">
      <alignment horizontal="right"/>
    </xf>
    <xf numFmtId="38" fontId="11" fillId="0" borderId="33" xfId="0" applyNumberFormat="1" applyFont="1" applyBorder="1" applyAlignment="1">
      <alignment horizontal="right"/>
    </xf>
    <xf numFmtId="38" fontId="11" fillId="0" borderId="11" xfId="0" applyNumberFormat="1" applyFont="1" applyBorder="1" applyAlignment="1">
      <alignment horizontal="right"/>
    </xf>
    <xf numFmtId="38" fontId="16" fillId="0" borderId="24" xfId="0" applyNumberFormat="1" applyFont="1" applyBorder="1" applyAlignment="1">
      <alignment horizontal="right"/>
    </xf>
    <xf numFmtId="38" fontId="16" fillId="0" borderId="25" xfId="0" applyNumberFormat="1" applyFont="1" applyBorder="1" applyAlignment="1">
      <alignment horizontal="right"/>
    </xf>
    <xf numFmtId="38" fontId="16" fillId="0" borderId="26" xfId="0" applyNumberFormat="1" applyFont="1" applyBorder="1" applyAlignment="1">
      <alignment horizontal="right"/>
    </xf>
    <xf numFmtId="38" fontId="16" fillId="0" borderId="30" xfId="0" applyNumberFormat="1" applyFont="1" applyBorder="1" applyAlignment="1">
      <alignment horizontal="right"/>
    </xf>
    <xf numFmtId="38" fontId="16" fillId="0" borderId="31" xfId="0" applyNumberFormat="1" applyFont="1" applyBorder="1" applyAlignment="1">
      <alignment horizontal="right"/>
    </xf>
    <xf numFmtId="38" fontId="16" fillId="0" borderId="32" xfId="0" applyNumberFormat="1" applyFont="1" applyBorder="1" applyAlignment="1">
      <alignment horizontal="right"/>
    </xf>
    <xf numFmtId="38" fontId="16" fillId="0" borderId="23" xfId="0" applyNumberFormat="1" applyFont="1" applyBorder="1" applyAlignment="1">
      <alignment horizontal="right"/>
    </xf>
    <xf numFmtId="38" fontId="16" fillId="0" borderId="5" xfId="0" applyNumberFormat="1" applyFont="1" applyBorder="1" applyAlignment="1">
      <alignment horizontal="right"/>
    </xf>
    <xf numFmtId="40" fontId="8" fillId="0" borderId="30" xfId="0" applyNumberFormat="1" applyFont="1" applyBorder="1" applyAlignment="1">
      <alignment horizontal="right"/>
    </xf>
    <xf numFmtId="40" fontId="8" fillId="0" borderId="0" xfId="0" applyNumberFormat="1" applyFont="1" applyAlignment="1">
      <alignment horizontal="right"/>
    </xf>
    <xf numFmtId="40" fontId="8" fillId="0" borderId="31" xfId="0" applyNumberFormat="1" applyFont="1" applyBorder="1" applyAlignment="1">
      <alignment horizontal="right"/>
    </xf>
    <xf numFmtId="40" fontId="8" fillId="0" borderId="32" xfId="0" applyNumberFormat="1" applyFont="1" applyBorder="1" applyAlignment="1">
      <alignment horizontal="right"/>
    </xf>
    <xf numFmtId="38" fontId="11" fillId="0" borderId="34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11" fillId="0" borderId="23" xfId="0" quotePrefix="1" applyFont="1" applyBorder="1" applyAlignment="1">
      <alignment horizontal="left" vertical="center"/>
    </xf>
    <xf numFmtId="38" fontId="8" fillId="0" borderId="34" xfId="0" applyNumberFormat="1" applyFont="1" applyBorder="1" applyAlignment="1">
      <alignment horizontal="right"/>
    </xf>
    <xf numFmtId="0" fontId="14" fillId="0" borderId="35" xfId="0" applyFont="1" applyBorder="1"/>
    <xf numFmtId="38" fontId="9" fillId="2" borderId="1" xfId="0" applyNumberFormat="1" applyFont="1" applyFill="1" applyBorder="1" applyAlignment="1">
      <alignment horizontal="center" vertical="center" wrapText="1"/>
    </xf>
    <xf numFmtId="38" fontId="9" fillId="2" borderId="5" xfId="0" applyNumberFormat="1" applyFont="1" applyFill="1" applyBorder="1" applyAlignment="1">
      <alignment horizontal="center" vertical="center" wrapText="1"/>
    </xf>
    <xf numFmtId="38" fontId="9" fillId="2" borderId="2" xfId="0" applyNumberFormat="1" applyFont="1" applyFill="1" applyBorder="1" applyAlignment="1">
      <alignment horizontal="center" vertical="center" wrapText="1"/>
    </xf>
    <xf numFmtId="38" fontId="10" fillId="2" borderId="3" xfId="0" applyNumberFormat="1" applyFont="1" applyFill="1" applyBorder="1" applyAlignment="1">
      <alignment horizontal="center"/>
    </xf>
    <xf numFmtId="38" fontId="10" fillId="2" borderId="4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0" fontId="9" fillId="2" borderId="2" xfId="0" applyNumberFormat="1" applyFont="1" applyFill="1" applyBorder="1" applyAlignment="1">
      <alignment horizontal="center" vertical="center" wrapText="1"/>
    </xf>
    <xf numFmtId="40" fontId="17" fillId="2" borderId="3" xfId="0" applyNumberFormat="1" applyFont="1" applyFill="1" applyBorder="1" applyAlignment="1">
      <alignment horizontal="center"/>
    </xf>
    <xf numFmtId="40" fontId="17" fillId="2" borderId="4" xfId="0" applyNumberFormat="1" applyFont="1" applyFill="1" applyBorder="1" applyAlignment="1">
      <alignment horizontal="center"/>
    </xf>
    <xf numFmtId="38" fontId="9" fillId="2" borderId="13" xfId="0" applyNumberFormat="1" applyFont="1" applyFill="1" applyBorder="1" applyAlignment="1">
      <alignment horizontal="center" vertical="center" wrapText="1"/>
    </xf>
    <xf numFmtId="38" fontId="10" fillId="2" borderId="14" xfId="0" applyNumberFormat="1" applyFont="1" applyFill="1" applyBorder="1" applyAlignment="1">
      <alignment horizontal="center"/>
    </xf>
    <xf numFmtId="38" fontId="10" fillId="2" borderId="15" xfId="0" applyNumberFormat="1" applyFont="1" applyFill="1" applyBorder="1" applyAlignment="1">
      <alignment horizontal="center"/>
    </xf>
    <xf numFmtId="38" fontId="9" fillId="2" borderId="16" xfId="0" applyNumberFormat="1" applyFont="1" applyFill="1" applyBorder="1" applyAlignment="1">
      <alignment horizontal="center" vertical="center" wrapText="1"/>
    </xf>
    <xf numFmtId="38" fontId="10" fillId="2" borderId="9" xfId="0" applyNumberFormat="1" applyFont="1" applyFill="1" applyBorder="1" applyAlignment="1">
      <alignment horizontal="center"/>
    </xf>
    <xf numFmtId="38" fontId="10" fillId="2" borderId="17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38" fontId="9" fillId="2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</cellXfs>
  <cellStyles count="2">
    <cellStyle name="Normal" xfId="0" builtinId="0"/>
    <cellStyle name="Normal 2" xfId="1" xr:uid="{579E1904-739E-4564-A4F3-F8F0A0B49352}"/>
  </cellStyles>
  <dxfs count="14"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4942857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54260B1C-B472-4308-A76C-5532F3719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418482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252A09E5-3D27-4B6D-B497-DC6F172C3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0"/>
          <a:ext cx="4942857" cy="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418482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C7E181AF-F082-48B2-9979-DD3561AE9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9BB9A729-017B-44FB-84E5-3543E0CF9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7D82E2BC-E8B6-4CA9-9030-E4F557B49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E9643CAA-B49D-4CCE-958D-94A62D9E0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104157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B49C205A-1192-4258-BC42-64AFC55D5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8E7FD14C-89E8-453D-A928-F25DF9E6B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F66E-5BBE-475A-AC6C-901AB6C6C350}">
  <dimension ref="A7:A22"/>
  <sheetViews>
    <sheetView showGridLines="0" tabSelected="1" workbookViewId="0"/>
  </sheetViews>
  <sheetFormatPr defaultRowHeight="15" x14ac:dyDescent="0.25"/>
  <cols>
    <col min="1" max="1" width="249.42578125" style="2" bestFit="1" customWidth="1"/>
    <col min="2" max="16384" width="9.140625" style="2"/>
  </cols>
  <sheetData>
    <row r="7" spans="1:1" ht="18" x14ac:dyDescent="0.25">
      <c r="A7" s="1" t="s">
        <v>0</v>
      </c>
    </row>
    <row r="8" spans="1:1" ht="15.75" x14ac:dyDescent="0.25">
      <c r="A8" s="3" t="s">
        <v>108</v>
      </c>
    </row>
    <row r="9" spans="1:1" x14ac:dyDescent="0.25">
      <c r="A9" s="90" t="s">
        <v>111</v>
      </c>
    </row>
    <row r="10" spans="1:1" x14ac:dyDescent="0.25">
      <c r="A10" s="90" t="s">
        <v>110</v>
      </c>
    </row>
    <row r="11" spans="1:1" x14ac:dyDescent="0.25">
      <c r="A11" s="4"/>
    </row>
    <row r="12" spans="1:1" x14ac:dyDescent="0.25">
      <c r="A12" s="5" t="s">
        <v>109</v>
      </c>
    </row>
    <row r="13" spans="1:1" x14ac:dyDescent="0.25">
      <c r="A13" s="6"/>
    </row>
    <row r="14" spans="1:1" x14ac:dyDescent="0.25">
      <c r="A14" s="5" t="s">
        <v>67</v>
      </c>
    </row>
    <row r="15" spans="1:1" x14ac:dyDescent="0.25">
      <c r="A15" s="6"/>
    </row>
    <row r="16" spans="1:1" x14ac:dyDescent="0.25">
      <c r="A16" s="7" t="s">
        <v>1</v>
      </c>
    </row>
    <row r="17" spans="1:1" x14ac:dyDescent="0.25">
      <c r="A17" s="7" t="s">
        <v>65</v>
      </c>
    </row>
    <row r="18" spans="1:1" x14ac:dyDescent="0.25">
      <c r="A18" s="7" t="s">
        <v>2</v>
      </c>
    </row>
    <row r="19" spans="1:1" x14ac:dyDescent="0.25">
      <c r="A19" s="7" t="s">
        <v>3</v>
      </c>
    </row>
    <row r="20" spans="1:1" x14ac:dyDescent="0.25">
      <c r="A20" s="7" t="s">
        <v>4</v>
      </c>
    </row>
    <row r="21" spans="1:1" x14ac:dyDescent="0.25">
      <c r="A21" s="7" t="s">
        <v>5</v>
      </c>
    </row>
    <row r="22" spans="1:1" x14ac:dyDescent="0.25">
      <c r="A22" s="7" t="s">
        <v>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P252"/>
  <sheetViews>
    <sheetView showGridLines="0" workbookViewId="0"/>
  </sheetViews>
  <sheetFormatPr defaultRowHeight="15" x14ac:dyDescent="0.25"/>
  <cols>
    <col min="1" max="1" width="67.85546875" style="16" bestFit="1" customWidth="1"/>
    <col min="2" max="15" width="19.28515625" style="33" customWidth="1"/>
    <col min="16" max="16384" width="9.140625" style="16"/>
  </cols>
  <sheetData>
    <row r="6" spans="1:16" ht="18" x14ac:dyDescent="0.25">
      <c r="A6" s="29" t="str">
        <f>Contents!A7</f>
        <v>Nevada Healthcare Quarterly Reports</v>
      </c>
    </row>
    <row r="7" spans="1:16" ht="15.75" x14ac:dyDescent="0.25">
      <c r="A7" s="30" t="str">
        <f>Contents!A8</f>
        <v>Acute Hospitals Utilization Reports: First Quarter 2022 - Fourth Quarter 2022 (Final)</v>
      </c>
    </row>
    <row r="8" spans="1:16" ht="15.75" x14ac:dyDescent="0.25">
      <c r="A8" s="31" t="s">
        <v>7</v>
      </c>
    </row>
    <row r="9" spans="1:16" x14ac:dyDescent="0.25">
      <c r="A9" s="90" t="str">
        <f>Contents!A9</f>
        <v>Produced on May 29, 2024</v>
      </c>
    </row>
    <row r="10" spans="1:16" x14ac:dyDescent="0.25">
      <c r="A10" s="90" t="str">
        <f>Contents!A10</f>
        <v>Includes data submitted through May 11, 2024</v>
      </c>
    </row>
    <row r="12" spans="1:16" ht="15.75" thickBot="1" x14ac:dyDescent="0.3">
      <c r="A12" s="32" t="s">
        <v>62</v>
      </c>
    </row>
    <row r="13" spans="1:16" s="34" customFormat="1" x14ac:dyDescent="0.25">
      <c r="A13" s="99" t="s">
        <v>11</v>
      </c>
      <c r="B13" s="96" t="s">
        <v>8</v>
      </c>
      <c r="C13" s="97"/>
      <c r="D13" s="97"/>
      <c r="E13" s="98"/>
      <c r="F13" s="96" t="s">
        <v>9</v>
      </c>
      <c r="G13" s="97"/>
      <c r="H13" s="97"/>
      <c r="I13" s="98"/>
      <c r="J13" s="96" t="s">
        <v>10</v>
      </c>
      <c r="K13" s="97"/>
      <c r="L13" s="97"/>
      <c r="M13" s="97"/>
      <c r="N13" s="98"/>
      <c r="O13" s="94" t="s">
        <v>22</v>
      </c>
    </row>
    <row r="14" spans="1:16" s="34" customFormat="1" ht="33" customHeight="1" thickBot="1" x14ac:dyDescent="0.3">
      <c r="A14" s="100"/>
      <c r="B14" s="8" t="s">
        <v>49</v>
      </c>
      <c r="C14" s="9" t="s">
        <v>50</v>
      </c>
      <c r="D14" s="9" t="s">
        <v>12</v>
      </c>
      <c r="E14" s="10" t="s">
        <v>13</v>
      </c>
      <c r="F14" s="8" t="s">
        <v>14</v>
      </c>
      <c r="G14" s="9" t="s">
        <v>15</v>
      </c>
      <c r="H14" s="9" t="s">
        <v>16</v>
      </c>
      <c r="I14" s="10" t="s">
        <v>17</v>
      </c>
      <c r="J14" s="8" t="s">
        <v>18</v>
      </c>
      <c r="K14" s="9" t="s">
        <v>19</v>
      </c>
      <c r="L14" s="9" t="s">
        <v>20</v>
      </c>
      <c r="M14" s="9" t="s">
        <v>51</v>
      </c>
      <c r="N14" s="10" t="s">
        <v>21</v>
      </c>
      <c r="O14" s="95"/>
    </row>
    <row r="15" spans="1:16" x14ac:dyDescent="0.25">
      <c r="A15" s="17" t="s">
        <v>112</v>
      </c>
      <c r="B15" s="18">
        <v>4488</v>
      </c>
      <c r="C15" s="19">
        <v>794</v>
      </c>
      <c r="D15" s="19">
        <v>105</v>
      </c>
      <c r="E15" s="20">
        <v>5387</v>
      </c>
      <c r="F15" s="18">
        <v>230</v>
      </c>
      <c r="G15" s="19">
        <v>91</v>
      </c>
      <c r="H15" s="19">
        <v>368</v>
      </c>
      <c r="I15" s="20">
        <v>689</v>
      </c>
      <c r="J15" s="18">
        <v>341</v>
      </c>
      <c r="K15" s="19">
        <v>16</v>
      </c>
      <c r="L15" s="19">
        <v>213</v>
      </c>
      <c r="M15" s="19">
        <v>34</v>
      </c>
      <c r="N15" s="20">
        <v>604</v>
      </c>
      <c r="O15" s="21">
        <v>6680</v>
      </c>
      <c r="P15" s="22"/>
    </row>
    <row r="16" spans="1:16" x14ac:dyDescent="0.25">
      <c r="A16" s="17" t="s">
        <v>113</v>
      </c>
      <c r="B16" s="18">
        <v>3113</v>
      </c>
      <c r="C16" s="19">
        <v>622</v>
      </c>
      <c r="D16" s="19">
        <v>67</v>
      </c>
      <c r="E16" s="20">
        <v>3802</v>
      </c>
      <c r="F16" s="18">
        <v>169</v>
      </c>
      <c r="G16" s="19">
        <v>70</v>
      </c>
      <c r="H16" s="19">
        <v>300</v>
      </c>
      <c r="I16" s="20">
        <v>539</v>
      </c>
      <c r="J16" s="18">
        <v>234</v>
      </c>
      <c r="K16" s="19">
        <v>0</v>
      </c>
      <c r="L16" s="19">
        <v>205</v>
      </c>
      <c r="M16" s="19">
        <v>34</v>
      </c>
      <c r="N16" s="20">
        <v>473</v>
      </c>
      <c r="O16" s="21">
        <v>4814</v>
      </c>
    </row>
    <row r="17" spans="1:15" x14ac:dyDescent="0.25">
      <c r="A17" s="17" t="s">
        <v>114</v>
      </c>
      <c r="B17" s="18">
        <v>1375</v>
      </c>
      <c r="C17" s="19">
        <v>172</v>
      </c>
      <c r="D17" s="19">
        <v>38</v>
      </c>
      <c r="E17" s="20">
        <v>1585</v>
      </c>
      <c r="F17" s="18">
        <v>61</v>
      </c>
      <c r="G17" s="19">
        <v>21</v>
      </c>
      <c r="H17" s="19">
        <v>68</v>
      </c>
      <c r="I17" s="20">
        <v>150</v>
      </c>
      <c r="J17" s="18">
        <v>107</v>
      </c>
      <c r="K17" s="19">
        <v>16</v>
      </c>
      <c r="L17" s="19">
        <v>8</v>
      </c>
      <c r="M17" s="19">
        <v>0</v>
      </c>
      <c r="N17" s="20">
        <v>131</v>
      </c>
      <c r="O17" s="21">
        <v>1866</v>
      </c>
    </row>
    <row r="18" spans="1:15" x14ac:dyDescent="0.25">
      <c r="A18" s="17" t="s">
        <v>115</v>
      </c>
      <c r="B18" s="18">
        <v>279</v>
      </c>
      <c r="C18" s="19">
        <v>18</v>
      </c>
      <c r="D18" s="19">
        <v>0</v>
      </c>
      <c r="E18" s="20">
        <v>297</v>
      </c>
      <c r="F18" s="18">
        <v>0</v>
      </c>
      <c r="G18" s="19">
        <v>0</v>
      </c>
      <c r="H18" s="19">
        <v>0</v>
      </c>
      <c r="I18" s="20">
        <v>0</v>
      </c>
      <c r="J18" s="18">
        <v>10</v>
      </c>
      <c r="K18" s="19">
        <v>0</v>
      </c>
      <c r="L18" s="19">
        <v>0</v>
      </c>
      <c r="M18" s="19">
        <v>136</v>
      </c>
      <c r="N18" s="20">
        <v>146</v>
      </c>
      <c r="O18" s="21">
        <v>443</v>
      </c>
    </row>
    <row r="19" spans="1:15" x14ac:dyDescent="0.25">
      <c r="A19" s="35"/>
      <c r="B19" s="36"/>
      <c r="C19" s="37"/>
      <c r="D19" s="37"/>
      <c r="E19" s="38"/>
      <c r="F19" s="36"/>
      <c r="G19" s="37"/>
      <c r="H19" s="37"/>
      <c r="I19" s="38"/>
      <c r="J19" s="36"/>
      <c r="K19" s="37"/>
      <c r="L19" s="37"/>
      <c r="M19" s="37"/>
      <c r="N19" s="38"/>
      <c r="O19" s="39"/>
    </row>
    <row r="20" spans="1:15" x14ac:dyDescent="0.25">
      <c r="A20" s="17" t="s">
        <v>69</v>
      </c>
      <c r="B20" s="36"/>
      <c r="C20" s="37"/>
      <c r="D20" s="37"/>
      <c r="E20" s="38"/>
      <c r="F20" s="36"/>
      <c r="G20" s="37"/>
      <c r="H20" s="37"/>
      <c r="I20" s="38"/>
      <c r="J20" s="36"/>
      <c r="K20" s="37"/>
      <c r="L20" s="37"/>
      <c r="M20" s="37"/>
      <c r="N20" s="38"/>
      <c r="O20" s="39"/>
    </row>
    <row r="21" spans="1:15" x14ac:dyDescent="0.25">
      <c r="A21" s="40" t="s">
        <v>58</v>
      </c>
      <c r="B21" s="41">
        <v>282</v>
      </c>
      <c r="C21" s="42">
        <v>32</v>
      </c>
      <c r="D21" s="42">
        <v>0</v>
      </c>
      <c r="E21" s="43">
        <v>314</v>
      </c>
      <c r="F21" s="41">
        <v>0</v>
      </c>
      <c r="G21" s="44">
        <v>0</v>
      </c>
      <c r="H21" s="42">
        <v>25</v>
      </c>
      <c r="I21" s="43">
        <v>25</v>
      </c>
      <c r="J21" s="41">
        <v>0</v>
      </c>
      <c r="K21" s="42">
        <v>0</v>
      </c>
      <c r="L21" s="42">
        <v>0</v>
      </c>
      <c r="M21" s="42">
        <v>0</v>
      </c>
      <c r="N21" s="43">
        <v>0</v>
      </c>
      <c r="O21" s="45">
        <v>339</v>
      </c>
    </row>
    <row r="22" spans="1:15" x14ac:dyDescent="0.25">
      <c r="A22" s="40" t="s">
        <v>59</v>
      </c>
      <c r="B22" s="41">
        <v>282</v>
      </c>
      <c r="C22" s="42">
        <v>32</v>
      </c>
      <c r="D22" s="42">
        <v>0</v>
      </c>
      <c r="E22" s="43">
        <v>314</v>
      </c>
      <c r="F22" s="41">
        <v>0</v>
      </c>
      <c r="G22" s="44">
        <v>0</v>
      </c>
      <c r="H22" s="42">
        <v>25</v>
      </c>
      <c r="I22" s="43">
        <v>25</v>
      </c>
      <c r="J22" s="41">
        <v>0</v>
      </c>
      <c r="K22" s="42">
        <v>0</v>
      </c>
      <c r="L22" s="42">
        <v>0</v>
      </c>
      <c r="M22" s="42">
        <v>0</v>
      </c>
      <c r="N22" s="43">
        <v>0</v>
      </c>
      <c r="O22" s="45">
        <v>339</v>
      </c>
    </row>
    <row r="23" spans="1:15" x14ac:dyDescent="0.25">
      <c r="A23" s="40" t="s">
        <v>60</v>
      </c>
      <c r="B23" s="41">
        <v>282</v>
      </c>
      <c r="C23" s="42">
        <v>32</v>
      </c>
      <c r="D23" s="42">
        <v>0</v>
      </c>
      <c r="E23" s="43">
        <v>314</v>
      </c>
      <c r="F23" s="41">
        <v>0</v>
      </c>
      <c r="G23" s="44">
        <v>0</v>
      </c>
      <c r="H23" s="42">
        <v>25</v>
      </c>
      <c r="I23" s="43">
        <v>25</v>
      </c>
      <c r="J23" s="41">
        <v>0</v>
      </c>
      <c r="K23" s="42">
        <v>0</v>
      </c>
      <c r="L23" s="42">
        <v>0</v>
      </c>
      <c r="M23" s="42">
        <v>0</v>
      </c>
      <c r="N23" s="43">
        <v>0</v>
      </c>
      <c r="O23" s="45">
        <v>339</v>
      </c>
    </row>
    <row r="24" spans="1:15" x14ac:dyDescent="0.25">
      <c r="A24" s="40" t="s">
        <v>61</v>
      </c>
      <c r="B24" s="41">
        <v>282</v>
      </c>
      <c r="C24" s="42">
        <v>32</v>
      </c>
      <c r="D24" s="42">
        <v>0</v>
      </c>
      <c r="E24" s="43">
        <v>314</v>
      </c>
      <c r="F24" s="41">
        <v>0</v>
      </c>
      <c r="G24" s="44">
        <v>0</v>
      </c>
      <c r="H24" s="42">
        <v>25</v>
      </c>
      <c r="I24" s="43">
        <v>25</v>
      </c>
      <c r="J24" s="41">
        <v>0</v>
      </c>
      <c r="K24" s="42">
        <v>0</v>
      </c>
      <c r="L24" s="42">
        <v>0</v>
      </c>
      <c r="M24" s="42">
        <v>0</v>
      </c>
      <c r="N24" s="43">
        <v>0</v>
      </c>
      <c r="O24" s="45">
        <v>339</v>
      </c>
    </row>
    <row r="25" spans="1:15" x14ac:dyDescent="0.25">
      <c r="A25" s="35"/>
      <c r="B25" s="36"/>
      <c r="C25" s="37"/>
      <c r="D25" s="37"/>
      <c r="E25" s="38"/>
      <c r="F25" s="36"/>
      <c r="G25" s="46"/>
      <c r="H25" s="37"/>
      <c r="I25" s="38"/>
      <c r="J25" s="36"/>
      <c r="K25" s="37"/>
      <c r="L25" s="37"/>
      <c r="M25" s="37"/>
      <c r="N25" s="38"/>
      <c r="O25" s="39"/>
    </row>
    <row r="26" spans="1:15" x14ac:dyDescent="0.25">
      <c r="A26" s="17" t="s">
        <v>70</v>
      </c>
      <c r="B26" s="36"/>
      <c r="C26" s="37"/>
      <c r="D26" s="37"/>
      <c r="E26" s="38"/>
      <c r="F26" s="36"/>
      <c r="G26" s="46"/>
      <c r="H26" s="37"/>
      <c r="I26" s="38"/>
      <c r="J26" s="36"/>
      <c r="K26" s="37"/>
      <c r="L26" s="37"/>
      <c r="M26" s="37"/>
      <c r="N26" s="38"/>
      <c r="O26" s="39"/>
    </row>
    <row r="27" spans="1:15" x14ac:dyDescent="0.25">
      <c r="A27" s="40" t="s">
        <v>58</v>
      </c>
      <c r="B27" s="41">
        <v>215</v>
      </c>
      <c r="C27" s="42">
        <v>24</v>
      </c>
      <c r="D27" s="42">
        <v>10</v>
      </c>
      <c r="E27" s="43">
        <v>249</v>
      </c>
      <c r="F27" s="41">
        <v>0</v>
      </c>
      <c r="G27" s="44">
        <v>0</v>
      </c>
      <c r="H27" s="42">
        <v>0</v>
      </c>
      <c r="I27" s="43">
        <v>0</v>
      </c>
      <c r="J27" s="41">
        <v>32</v>
      </c>
      <c r="K27" s="42">
        <v>0</v>
      </c>
      <c r="L27" s="42">
        <v>12</v>
      </c>
      <c r="M27" s="42">
        <v>0</v>
      </c>
      <c r="N27" s="43">
        <v>44</v>
      </c>
      <c r="O27" s="45">
        <v>293</v>
      </c>
    </row>
    <row r="28" spans="1:15" x14ac:dyDescent="0.25">
      <c r="A28" s="40" t="s">
        <v>59</v>
      </c>
      <c r="B28" s="41">
        <v>215</v>
      </c>
      <c r="C28" s="42">
        <v>24</v>
      </c>
      <c r="D28" s="42">
        <v>10</v>
      </c>
      <c r="E28" s="43">
        <v>249</v>
      </c>
      <c r="F28" s="41">
        <v>0</v>
      </c>
      <c r="G28" s="44">
        <v>0</v>
      </c>
      <c r="H28" s="42">
        <v>0</v>
      </c>
      <c r="I28" s="43">
        <v>0</v>
      </c>
      <c r="J28" s="41">
        <v>32</v>
      </c>
      <c r="K28" s="42">
        <v>0</v>
      </c>
      <c r="L28" s="42">
        <v>12</v>
      </c>
      <c r="M28" s="42">
        <v>0</v>
      </c>
      <c r="N28" s="43">
        <v>44</v>
      </c>
      <c r="O28" s="45">
        <v>293</v>
      </c>
    </row>
    <row r="29" spans="1:15" x14ac:dyDescent="0.25">
      <c r="A29" s="40" t="s">
        <v>60</v>
      </c>
      <c r="B29" s="41">
        <v>215</v>
      </c>
      <c r="C29" s="42">
        <v>24</v>
      </c>
      <c r="D29" s="42">
        <v>10</v>
      </c>
      <c r="E29" s="43">
        <v>249</v>
      </c>
      <c r="F29" s="41">
        <v>0</v>
      </c>
      <c r="G29" s="44">
        <v>0</v>
      </c>
      <c r="H29" s="42">
        <v>0</v>
      </c>
      <c r="I29" s="43">
        <v>0</v>
      </c>
      <c r="J29" s="41">
        <v>32</v>
      </c>
      <c r="K29" s="42">
        <v>0</v>
      </c>
      <c r="L29" s="42">
        <v>12</v>
      </c>
      <c r="M29" s="42">
        <v>0</v>
      </c>
      <c r="N29" s="43">
        <v>44</v>
      </c>
      <c r="O29" s="45">
        <v>293</v>
      </c>
    </row>
    <row r="30" spans="1:15" x14ac:dyDescent="0.25">
      <c r="A30" s="40" t="s">
        <v>61</v>
      </c>
      <c r="B30" s="41">
        <v>215</v>
      </c>
      <c r="C30" s="42">
        <v>24</v>
      </c>
      <c r="D30" s="42">
        <v>10</v>
      </c>
      <c r="E30" s="43">
        <v>249</v>
      </c>
      <c r="F30" s="41">
        <v>0</v>
      </c>
      <c r="G30" s="44">
        <v>0</v>
      </c>
      <c r="H30" s="42">
        <v>0</v>
      </c>
      <c r="I30" s="43">
        <v>0</v>
      </c>
      <c r="J30" s="41">
        <v>32</v>
      </c>
      <c r="K30" s="42">
        <v>0</v>
      </c>
      <c r="L30" s="42">
        <v>12</v>
      </c>
      <c r="M30" s="42">
        <v>0</v>
      </c>
      <c r="N30" s="43">
        <v>44</v>
      </c>
      <c r="O30" s="45">
        <v>293</v>
      </c>
    </row>
    <row r="31" spans="1:15" x14ac:dyDescent="0.25">
      <c r="A31" s="35"/>
      <c r="B31" s="36"/>
      <c r="C31" s="37"/>
      <c r="D31" s="37"/>
      <c r="E31" s="38"/>
      <c r="F31" s="36"/>
      <c r="G31" s="46"/>
      <c r="H31" s="37"/>
      <c r="I31" s="38"/>
      <c r="J31" s="36"/>
      <c r="K31" s="37"/>
      <c r="L31" s="37"/>
      <c r="M31" s="37"/>
      <c r="N31" s="38"/>
      <c r="O31" s="39"/>
    </row>
    <row r="32" spans="1:15" x14ac:dyDescent="0.25">
      <c r="A32" s="17" t="s">
        <v>71</v>
      </c>
      <c r="B32" s="36"/>
      <c r="C32" s="37"/>
      <c r="D32" s="37"/>
      <c r="E32" s="38"/>
      <c r="F32" s="36"/>
      <c r="G32" s="46"/>
      <c r="H32" s="37"/>
      <c r="I32" s="38"/>
      <c r="J32" s="36"/>
      <c r="K32" s="37"/>
      <c r="L32" s="37"/>
      <c r="M32" s="37"/>
      <c r="N32" s="38"/>
      <c r="O32" s="39"/>
    </row>
    <row r="33" spans="1:15" x14ac:dyDescent="0.25">
      <c r="A33" s="40" t="s">
        <v>58</v>
      </c>
      <c r="B33" s="41">
        <v>8</v>
      </c>
      <c r="C33" s="42">
        <v>0</v>
      </c>
      <c r="D33" s="42">
        <v>0</v>
      </c>
      <c r="E33" s="43">
        <v>8</v>
      </c>
      <c r="F33" s="41">
        <v>0</v>
      </c>
      <c r="G33" s="44">
        <v>0</v>
      </c>
      <c r="H33" s="42">
        <v>0</v>
      </c>
      <c r="I33" s="43">
        <v>0</v>
      </c>
      <c r="J33" s="41">
        <v>0</v>
      </c>
      <c r="K33" s="42">
        <v>0</v>
      </c>
      <c r="L33" s="42">
        <v>0</v>
      </c>
      <c r="M33" s="42">
        <v>0</v>
      </c>
      <c r="N33" s="43">
        <v>0</v>
      </c>
      <c r="O33" s="45">
        <v>8</v>
      </c>
    </row>
    <row r="34" spans="1:15" x14ac:dyDescent="0.25">
      <c r="A34" s="40" t="s">
        <v>59</v>
      </c>
      <c r="B34" s="41">
        <v>8</v>
      </c>
      <c r="C34" s="42">
        <v>0</v>
      </c>
      <c r="D34" s="42">
        <v>0</v>
      </c>
      <c r="E34" s="43">
        <v>8</v>
      </c>
      <c r="F34" s="41">
        <v>0</v>
      </c>
      <c r="G34" s="44">
        <v>0</v>
      </c>
      <c r="H34" s="42">
        <v>0</v>
      </c>
      <c r="I34" s="43">
        <v>0</v>
      </c>
      <c r="J34" s="41">
        <v>0</v>
      </c>
      <c r="K34" s="42">
        <v>0</v>
      </c>
      <c r="L34" s="42">
        <v>0</v>
      </c>
      <c r="M34" s="42">
        <v>0</v>
      </c>
      <c r="N34" s="43">
        <v>0</v>
      </c>
      <c r="O34" s="45">
        <v>8</v>
      </c>
    </row>
    <row r="35" spans="1:15" x14ac:dyDescent="0.25">
      <c r="A35" s="40" t="s">
        <v>60</v>
      </c>
      <c r="B35" s="41">
        <v>8</v>
      </c>
      <c r="C35" s="42">
        <v>0</v>
      </c>
      <c r="D35" s="42">
        <v>0</v>
      </c>
      <c r="E35" s="43">
        <v>8</v>
      </c>
      <c r="F35" s="41">
        <v>0</v>
      </c>
      <c r="G35" s="44">
        <v>0</v>
      </c>
      <c r="H35" s="42">
        <v>0</v>
      </c>
      <c r="I35" s="43">
        <v>0</v>
      </c>
      <c r="J35" s="41">
        <v>0</v>
      </c>
      <c r="K35" s="42">
        <v>0</v>
      </c>
      <c r="L35" s="42">
        <v>0</v>
      </c>
      <c r="M35" s="42">
        <v>0</v>
      </c>
      <c r="N35" s="43">
        <v>0</v>
      </c>
      <c r="O35" s="45">
        <v>8</v>
      </c>
    </row>
    <row r="36" spans="1:15" x14ac:dyDescent="0.25">
      <c r="A36" s="40" t="s">
        <v>61</v>
      </c>
      <c r="B36" s="41">
        <v>8</v>
      </c>
      <c r="C36" s="42">
        <v>0</v>
      </c>
      <c r="D36" s="42">
        <v>0</v>
      </c>
      <c r="E36" s="43">
        <v>8</v>
      </c>
      <c r="F36" s="41">
        <v>0</v>
      </c>
      <c r="G36" s="44">
        <v>0</v>
      </c>
      <c r="H36" s="42">
        <v>0</v>
      </c>
      <c r="I36" s="43">
        <v>0</v>
      </c>
      <c r="J36" s="41">
        <v>0</v>
      </c>
      <c r="K36" s="42">
        <v>0</v>
      </c>
      <c r="L36" s="42">
        <v>0</v>
      </c>
      <c r="M36" s="42">
        <v>0</v>
      </c>
      <c r="N36" s="43">
        <v>0</v>
      </c>
      <c r="O36" s="45">
        <v>8</v>
      </c>
    </row>
    <row r="37" spans="1:15" x14ac:dyDescent="0.25">
      <c r="A37" s="35"/>
      <c r="B37" s="36"/>
      <c r="C37" s="37"/>
      <c r="D37" s="37"/>
      <c r="E37" s="38"/>
      <c r="F37" s="36"/>
      <c r="G37" s="46"/>
      <c r="H37" s="37"/>
      <c r="I37" s="38"/>
      <c r="J37" s="36"/>
      <c r="K37" s="37"/>
      <c r="L37" s="37"/>
      <c r="M37" s="37"/>
      <c r="N37" s="38"/>
      <c r="O37" s="39"/>
    </row>
    <row r="38" spans="1:15" x14ac:dyDescent="0.25">
      <c r="A38" s="17" t="s">
        <v>72</v>
      </c>
      <c r="B38" s="36"/>
      <c r="C38" s="37"/>
      <c r="D38" s="37"/>
      <c r="E38" s="38"/>
      <c r="F38" s="36"/>
      <c r="G38" s="46"/>
      <c r="H38" s="37"/>
      <c r="I38" s="38"/>
      <c r="J38" s="36"/>
      <c r="K38" s="37"/>
      <c r="L38" s="37"/>
      <c r="M38" s="37"/>
      <c r="N38" s="38"/>
      <c r="O38" s="39"/>
    </row>
    <row r="39" spans="1:15" x14ac:dyDescent="0.25">
      <c r="A39" s="40" t="s">
        <v>58</v>
      </c>
      <c r="B39" s="41">
        <v>8</v>
      </c>
      <c r="C39" s="42">
        <v>0</v>
      </c>
      <c r="D39" s="42">
        <v>0</v>
      </c>
      <c r="E39" s="43">
        <v>8</v>
      </c>
      <c r="F39" s="41">
        <v>0</v>
      </c>
      <c r="G39" s="44">
        <v>0</v>
      </c>
      <c r="H39" s="42">
        <v>0</v>
      </c>
      <c r="I39" s="43">
        <v>0</v>
      </c>
      <c r="J39" s="41">
        <v>0</v>
      </c>
      <c r="K39" s="42">
        <v>0</v>
      </c>
      <c r="L39" s="42">
        <v>0</v>
      </c>
      <c r="M39" s="42">
        <v>0</v>
      </c>
      <c r="N39" s="43">
        <v>0</v>
      </c>
      <c r="O39" s="45">
        <v>8</v>
      </c>
    </row>
    <row r="40" spans="1:15" x14ac:dyDescent="0.25">
      <c r="A40" s="40" t="s">
        <v>59</v>
      </c>
      <c r="B40" s="41">
        <v>8</v>
      </c>
      <c r="C40" s="42">
        <v>0</v>
      </c>
      <c r="D40" s="42">
        <v>0</v>
      </c>
      <c r="E40" s="43">
        <v>8</v>
      </c>
      <c r="F40" s="41">
        <v>0</v>
      </c>
      <c r="G40" s="44">
        <v>0</v>
      </c>
      <c r="H40" s="42">
        <v>0</v>
      </c>
      <c r="I40" s="43">
        <v>0</v>
      </c>
      <c r="J40" s="41">
        <v>0</v>
      </c>
      <c r="K40" s="42">
        <v>0</v>
      </c>
      <c r="L40" s="42">
        <v>0</v>
      </c>
      <c r="M40" s="42">
        <v>0</v>
      </c>
      <c r="N40" s="43">
        <v>0</v>
      </c>
      <c r="O40" s="45">
        <v>8</v>
      </c>
    </row>
    <row r="41" spans="1:15" x14ac:dyDescent="0.25">
      <c r="A41" s="40" t="s">
        <v>60</v>
      </c>
      <c r="B41" s="41">
        <v>8</v>
      </c>
      <c r="C41" s="42">
        <v>0</v>
      </c>
      <c r="D41" s="42">
        <v>0</v>
      </c>
      <c r="E41" s="43">
        <v>8</v>
      </c>
      <c r="F41" s="41">
        <v>0</v>
      </c>
      <c r="G41" s="44">
        <v>0</v>
      </c>
      <c r="H41" s="42">
        <v>0</v>
      </c>
      <c r="I41" s="43">
        <v>0</v>
      </c>
      <c r="J41" s="41">
        <v>0</v>
      </c>
      <c r="K41" s="42">
        <v>0</v>
      </c>
      <c r="L41" s="42">
        <v>0</v>
      </c>
      <c r="M41" s="42">
        <v>0</v>
      </c>
      <c r="N41" s="43">
        <v>0</v>
      </c>
      <c r="O41" s="45">
        <v>8</v>
      </c>
    </row>
    <row r="42" spans="1:15" x14ac:dyDescent="0.25">
      <c r="A42" s="40" t="s">
        <v>61</v>
      </c>
      <c r="B42" s="41">
        <v>8</v>
      </c>
      <c r="C42" s="42">
        <v>0</v>
      </c>
      <c r="D42" s="42">
        <v>0</v>
      </c>
      <c r="E42" s="43">
        <v>8</v>
      </c>
      <c r="F42" s="41">
        <v>0</v>
      </c>
      <c r="G42" s="44">
        <v>0</v>
      </c>
      <c r="H42" s="42">
        <v>0</v>
      </c>
      <c r="I42" s="43">
        <v>0</v>
      </c>
      <c r="J42" s="41">
        <v>0</v>
      </c>
      <c r="K42" s="42">
        <v>0</v>
      </c>
      <c r="L42" s="42">
        <v>0</v>
      </c>
      <c r="M42" s="42">
        <v>0</v>
      </c>
      <c r="N42" s="43">
        <v>0</v>
      </c>
      <c r="O42" s="45">
        <v>8</v>
      </c>
    </row>
    <row r="43" spans="1:15" x14ac:dyDescent="0.25">
      <c r="A43" s="35"/>
      <c r="B43" s="36"/>
      <c r="C43" s="37"/>
      <c r="D43" s="37"/>
      <c r="E43" s="38"/>
      <c r="F43" s="36"/>
      <c r="G43" s="46"/>
      <c r="H43" s="37"/>
      <c r="I43" s="38"/>
      <c r="J43" s="36"/>
      <c r="K43" s="37"/>
      <c r="L43" s="37"/>
      <c r="M43" s="37"/>
      <c r="N43" s="38"/>
      <c r="O43" s="39"/>
    </row>
    <row r="44" spans="1:15" x14ac:dyDescent="0.25">
      <c r="A44" s="17" t="s">
        <v>73</v>
      </c>
      <c r="B44" s="36"/>
      <c r="C44" s="37"/>
      <c r="D44" s="37"/>
      <c r="E44" s="38"/>
      <c r="F44" s="36"/>
      <c r="G44" s="46"/>
      <c r="H44" s="37"/>
      <c r="I44" s="38"/>
      <c r="J44" s="36"/>
      <c r="K44" s="37"/>
      <c r="L44" s="37"/>
      <c r="M44" s="37"/>
      <c r="N44" s="38"/>
      <c r="O44" s="39"/>
    </row>
    <row r="45" spans="1:15" x14ac:dyDescent="0.25">
      <c r="A45" s="40" t="s">
        <v>58</v>
      </c>
      <c r="B45" s="41">
        <v>8</v>
      </c>
      <c r="C45" s="42">
        <v>0</v>
      </c>
      <c r="D45" s="42">
        <v>0</v>
      </c>
      <c r="E45" s="43">
        <v>8</v>
      </c>
      <c r="F45" s="41">
        <v>0</v>
      </c>
      <c r="G45" s="44">
        <v>0</v>
      </c>
      <c r="H45" s="42">
        <v>0</v>
      </c>
      <c r="I45" s="43">
        <v>0</v>
      </c>
      <c r="J45" s="41">
        <v>0</v>
      </c>
      <c r="K45" s="42">
        <v>0</v>
      </c>
      <c r="L45" s="42">
        <v>0</v>
      </c>
      <c r="M45" s="42">
        <v>0</v>
      </c>
      <c r="N45" s="43">
        <v>0</v>
      </c>
      <c r="O45" s="45">
        <v>8</v>
      </c>
    </row>
    <row r="46" spans="1:15" x14ac:dyDescent="0.25">
      <c r="A46" s="40" t="s">
        <v>59</v>
      </c>
      <c r="B46" s="41">
        <v>8</v>
      </c>
      <c r="C46" s="42">
        <v>0</v>
      </c>
      <c r="D46" s="42">
        <v>0</v>
      </c>
      <c r="E46" s="43">
        <v>8</v>
      </c>
      <c r="F46" s="41">
        <v>0</v>
      </c>
      <c r="G46" s="44">
        <v>0</v>
      </c>
      <c r="H46" s="42">
        <v>0</v>
      </c>
      <c r="I46" s="43">
        <v>0</v>
      </c>
      <c r="J46" s="41">
        <v>0</v>
      </c>
      <c r="K46" s="42">
        <v>0</v>
      </c>
      <c r="L46" s="42">
        <v>0</v>
      </c>
      <c r="M46" s="42">
        <v>0</v>
      </c>
      <c r="N46" s="43">
        <v>0</v>
      </c>
      <c r="O46" s="45">
        <v>8</v>
      </c>
    </row>
    <row r="47" spans="1:15" x14ac:dyDescent="0.25">
      <c r="A47" s="40" t="s">
        <v>60</v>
      </c>
      <c r="B47" s="41">
        <v>8</v>
      </c>
      <c r="C47" s="42">
        <v>0</v>
      </c>
      <c r="D47" s="42">
        <v>0</v>
      </c>
      <c r="E47" s="43">
        <v>8</v>
      </c>
      <c r="F47" s="41">
        <v>0</v>
      </c>
      <c r="G47" s="44">
        <v>0</v>
      </c>
      <c r="H47" s="42">
        <v>0</v>
      </c>
      <c r="I47" s="43">
        <v>0</v>
      </c>
      <c r="J47" s="41">
        <v>0</v>
      </c>
      <c r="K47" s="42">
        <v>0</v>
      </c>
      <c r="L47" s="42">
        <v>0</v>
      </c>
      <c r="M47" s="42">
        <v>0</v>
      </c>
      <c r="N47" s="43">
        <v>0</v>
      </c>
      <c r="O47" s="45">
        <v>8</v>
      </c>
    </row>
    <row r="48" spans="1:15" x14ac:dyDescent="0.25">
      <c r="A48" s="40" t="s">
        <v>61</v>
      </c>
      <c r="B48" s="41">
        <v>8</v>
      </c>
      <c r="C48" s="42">
        <v>0</v>
      </c>
      <c r="D48" s="42">
        <v>0</v>
      </c>
      <c r="E48" s="43">
        <v>8</v>
      </c>
      <c r="F48" s="41">
        <v>0</v>
      </c>
      <c r="G48" s="44">
        <v>0</v>
      </c>
      <c r="H48" s="42">
        <v>0</v>
      </c>
      <c r="I48" s="43">
        <v>0</v>
      </c>
      <c r="J48" s="41">
        <v>0</v>
      </c>
      <c r="K48" s="42">
        <v>0</v>
      </c>
      <c r="L48" s="42">
        <v>0</v>
      </c>
      <c r="M48" s="42">
        <v>0</v>
      </c>
      <c r="N48" s="43">
        <v>0</v>
      </c>
      <c r="O48" s="45">
        <v>8</v>
      </c>
    </row>
    <row r="49" spans="1:15" x14ac:dyDescent="0.25">
      <c r="A49" s="35"/>
      <c r="B49" s="36"/>
      <c r="C49" s="37"/>
      <c r="D49" s="37"/>
      <c r="E49" s="38"/>
      <c r="F49" s="36"/>
      <c r="G49" s="46"/>
      <c r="H49" s="37"/>
      <c r="I49" s="38"/>
      <c r="J49" s="36"/>
      <c r="K49" s="37"/>
      <c r="L49" s="37"/>
      <c r="M49" s="37"/>
      <c r="N49" s="38"/>
      <c r="O49" s="39"/>
    </row>
    <row r="50" spans="1:15" x14ac:dyDescent="0.25">
      <c r="A50" s="17" t="s">
        <v>74</v>
      </c>
      <c r="B50" s="36"/>
      <c r="C50" s="37"/>
      <c r="D50" s="37"/>
      <c r="E50" s="38"/>
      <c r="F50" s="36"/>
      <c r="G50" s="46"/>
      <c r="H50" s="37"/>
      <c r="I50" s="38"/>
      <c r="J50" s="36"/>
      <c r="K50" s="37"/>
      <c r="L50" s="37"/>
      <c r="M50" s="37"/>
      <c r="N50" s="38"/>
      <c r="O50" s="39"/>
    </row>
    <row r="51" spans="1:15" x14ac:dyDescent="0.25">
      <c r="A51" s="40" t="s">
        <v>58</v>
      </c>
      <c r="B51" s="41">
        <v>8</v>
      </c>
      <c r="C51" s="42">
        <v>0</v>
      </c>
      <c r="D51" s="42">
        <v>0</v>
      </c>
      <c r="E51" s="43">
        <v>8</v>
      </c>
      <c r="F51" s="41">
        <v>0</v>
      </c>
      <c r="G51" s="44">
        <v>0</v>
      </c>
      <c r="H51" s="42">
        <v>0</v>
      </c>
      <c r="I51" s="43">
        <v>0</v>
      </c>
      <c r="J51" s="41">
        <v>0</v>
      </c>
      <c r="K51" s="42">
        <v>0</v>
      </c>
      <c r="L51" s="42">
        <v>0</v>
      </c>
      <c r="M51" s="42">
        <v>0</v>
      </c>
      <c r="N51" s="43">
        <v>0</v>
      </c>
      <c r="O51" s="45">
        <v>8</v>
      </c>
    </row>
    <row r="52" spans="1:15" x14ac:dyDescent="0.25">
      <c r="A52" s="40" t="s">
        <v>59</v>
      </c>
      <c r="B52" s="41">
        <v>8</v>
      </c>
      <c r="C52" s="42">
        <v>0</v>
      </c>
      <c r="D52" s="42">
        <v>0</v>
      </c>
      <c r="E52" s="43">
        <v>8</v>
      </c>
      <c r="F52" s="41">
        <v>0</v>
      </c>
      <c r="G52" s="44">
        <v>0</v>
      </c>
      <c r="H52" s="42">
        <v>0</v>
      </c>
      <c r="I52" s="43">
        <v>0</v>
      </c>
      <c r="J52" s="41">
        <v>0</v>
      </c>
      <c r="K52" s="42">
        <v>0</v>
      </c>
      <c r="L52" s="42">
        <v>0</v>
      </c>
      <c r="M52" s="42">
        <v>0</v>
      </c>
      <c r="N52" s="43">
        <v>0</v>
      </c>
      <c r="O52" s="45">
        <v>8</v>
      </c>
    </row>
    <row r="53" spans="1:15" x14ac:dyDescent="0.25">
      <c r="A53" s="40" t="s">
        <v>60</v>
      </c>
      <c r="B53" s="41">
        <v>8</v>
      </c>
      <c r="C53" s="42">
        <v>0</v>
      </c>
      <c r="D53" s="42">
        <v>0</v>
      </c>
      <c r="E53" s="43">
        <v>8</v>
      </c>
      <c r="F53" s="41">
        <v>0</v>
      </c>
      <c r="G53" s="44">
        <v>0</v>
      </c>
      <c r="H53" s="42">
        <v>0</v>
      </c>
      <c r="I53" s="43">
        <v>0</v>
      </c>
      <c r="J53" s="41">
        <v>0</v>
      </c>
      <c r="K53" s="42">
        <v>0</v>
      </c>
      <c r="L53" s="42">
        <v>0</v>
      </c>
      <c r="M53" s="42">
        <v>0</v>
      </c>
      <c r="N53" s="43">
        <v>0</v>
      </c>
      <c r="O53" s="45">
        <v>8</v>
      </c>
    </row>
    <row r="54" spans="1:15" x14ac:dyDescent="0.25">
      <c r="A54" s="40" t="s">
        <v>61</v>
      </c>
      <c r="B54" s="41">
        <v>8</v>
      </c>
      <c r="C54" s="42">
        <v>0</v>
      </c>
      <c r="D54" s="42">
        <v>0</v>
      </c>
      <c r="E54" s="43">
        <v>8</v>
      </c>
      <c r="F54" s="41">
        <v>0</v>
      </c>
      <c r="G54" s="44">
        <v>0</v>
      </c>
      <c r="H54" s="42">
        <v>0</v>
      </c>
      <c r="I54" s="43">
        <v>0</v>
      </c>
      <c r="J54" s="41">
        <v>0</v>
      </c>
      <c r="K54" s="42">
        <v>0</v>
      </c>
      <c r="L54" s="42">
        <v>0</v>
      </c>
      <c r="M54" s="42">
        <v>0</v>
      </c>
      <c r="N54" s="43">
        <v>0</v>
      </c>
      <c r="O54" s="45">
        <v>8</v>
      </c>
    </row>
    <row r="55" spans="1:15" x14ac:dyDescent="0.25">
      <c r="A55" s="35"/>
      <c r="B55" s="36"/>
      <c r="C55" s="37"/>
      <c r="D55" s="37"/>
      <c r="E55" s="38"/>
      <c r="F55" s="36"/>
      <c r="G55" s="46"/>
      <c r="H55" s="37"/>
      <c r="I55" s="38"/>
      <c r="J55" s="36"/>
      <c r="K55" s="37"/>
      <c r="L55" s="37"/>
      <c r="M55" s="37"/>
      <c r="N55" s="38"/>
      <c r="O55" s="39"/>
    </row>
    <row r="56" spans="1:15" x14ac:dyDescent="0.25">
      <c r="A56" s="17" t="s">
        <v>75</v>
      </c>
      <c r="B56" s="36"/>
      <c r="C56" s="37"/>
      <c r="D56" s="37"/>
      <c r="E56" s="38"/>
      <c r="F56" s="36"/>
      <c r="G56" s="46"/>
      <c r="H56" s="37"/>
      <c r="I56" s="38"/>
      <c r="J56" s="36"/>
      <c r="K56" s="37"/>
      <c r="L56" s="37"/>
      <c r="M56" s="37"/>
      <c r="N56" s="38"/>
      <c r="O56" s="39"/>
    </row>
    <row r="57" spans="1:15" x14ac:dyDescent="0.25">
      <c r="A57" s="40" t="s">
        <v>58</v>
      </c>
      <c r="B57" s="41">
        <v>126</v>
      </c>
      <c r="C57" s="42">
        <v>32</v>
      </c>
      <c r="D57" s="42">
        <v>0</v>
      </c>
      <c r="E57" s="43">
        <v>158</v>
      </c>
      <c r="F57" s="41">
        <v>0</v>
      </c>
      <c r="G57" s="44">
        <v>0</v>
      </c>
      <c r="H57" s="42">
        <v>12</v>
      </c>
      <c r="I57" s="43">
        <v>12</v>
      </c>
      <c r="J57" s="41">
        <v>0</v>
      </c>
      <c r="K57" s="42">
        <v>0</v>
      </c>
      <c r="L57" s="42">
        <v>0</v>
      </c>
      <c r="M57" s="42">
        <v>0</v>
      </c>
      <c r="N57" s="43">
        <v>0</v>
      </c>
      <c r="O57" s="45">
        <v>170</v>
      </c>
    </row>
    <row r="58" spans="1:15" x14ac:dyDescent="0.25">
      <c r="A58" s="40" t="s">
        <v>59</v>
      </c>
      <c r="B58" s="41">
        <v>126</v>
      </c>
      <c r="C58" s="42">
        <v>32</v>
      </c>
      <c r="D58" s="42">
        <v>0</v>
      </c>
      <c r="E58" s="43">
        <v>158</v>
      </c>
      <c r="F58" s="41">
        <v>0</v>
      </c>
      <c r="G58" s="44">
        <v>0</v>
      </c>
      <c r="H58" s="42">
        <v>12</v>
      </c>
      <c r="I58" s="43">
        <v>12</v>
      </c>
      <c r="J58" s="41">
        <v>0</v>
      </c>
      <c r="K58" s="42">
        <v>0</v>
      </c>
      <c r="L58" s="42">
        <v>0</v>
      </c>
      <c r="M58" s="42">
        <v>0</v>
      </c>
      <c r="N58" s="43">
        <v>0</v>
      </c>
      <c r="O58" s="45">
        <v>170</v>
      </c>
    </row>
    <row r="59" spans="1:15" x14ac:dyDescent="0.25">
      <c r="A59" s="40" t="s">
        <v>60</v>
      </c>
      <c r="B59" s="41">
        <v>126</v>
      </c>
      <c r="C59" s="42">
        <v>32</v>
      </c>
      <c r="D59" s="42">
        <v>0</v>
      </c>
      <c r="E59" s="43">
        <v>158</v>
      </c>
      <c r="F59" s="41">
        <v>0</v>
      </c>
      <c r="G59" s="44">
        <v>0</v>
      </c>
      <c r="H59" s="42">
        <v>12</v>
      </c>
      <c r="I59" s="43">
        <v>12</v>
      </c>
      <c r="J59" s="41">
        <v>0</v>
      </c>
      <c r="K59" s="42">
        <v>0</v>
      </c>
      <c r="L59" s="42">
        <v>0</v>
      </c>
      <c r="M59" s="42">
        <v>0</v>
      </c>
      <c r="N59" s="43">
        <v>0</v>
      </c>
      <c r="O59" s="45">
        <v>170</v>
      </c>
    </row>
    <row r="60" spans="1:15" x14ac:dyDescent="0.25">
      <c r="A60" s="40" t="s">
        <v>61</v>
      </c>
      <c r="B60" s="41">
        <v>126</v>
      </c>
      <c r="C60" s="42">
        <v>32</v>
      </c>
      <c r="D60" s="42">
        <v>0</v>
      </c>
      <c r="E60" s="43">
        <v>158</v>
      </c>
      <c r="F60" s="41">
        <v>0</v>
      </c>
      <c r="G60" s="44">
        <v>0</v>
      </c>
      <c r="H60" s="42">
        <v>12</v>
      </c>
      <c r="I60" s="43">
        <v>12</v>
      </c>
      <c r="J60" s="41">
        <v>0</v>
      </c>
      <c r="K60" s="42">
        <v>0</v>
      </c>
      <c r="L60" s="42">
        <v>0</v>
      </c>
      <c r="M60" s="42">
        <v>0</v>
      </c>
      <c r="N60" s="43">
        <v>0</v>
      </c>
      <c r="O60" s="45">
        <v>170</v>
      </c>
    </row>
    <row r="61" spans="1:15" x14ac:dyDescent="0.25">
      <c r="A61" s="35"/>
      <c r="B61" s="36"/>
      <c r="C61" s="37"/>
      <c r="D61" s="37"/>
      <c r="E61" s="38"/>
      <c r="F61" s="36"/>
      <c r="G61" s="46"/>
      <c r="H61" s="37"/>
      <c r="I61" s="38"/>
      <c r="J61" s="36"/>
      <c r="K61" s="37"/>
      <c r="L61" s="37"/>
      <c r="M61" s="37"/>
      <c r="N61" s="38"/>
      <c r="O61" s="39"/>
    </row>
    <row r="62" spans="1:15" x14ac:dyDescent="0.25">
      <c r="A62" s="17" t="s">
        <v>76</v>
      </c>
      <c r="B62" s="36"/>
      <c r="C62" s="37"/>
      <c r="D62" s="37"/>
      <c r="E62" s="38"/>
      <c r="F62" s="36"/>
      <c r="G62" s="46"/>
      <c r="H62" s="37"/>
      <c r="I62" s="38"/>
      <c r="J62" s="36"/>
      <c r="K62" s="37"/>
      <c r="L62" s="37"/>
      <c r="M62" s="37"/>
      <c r="N62" s="38"/>
      <c r="O62" s="39"/>
    </row>
    <row r="63" spans="1:15" x14ac:dyDescent="0.25">
      <c r="A63" s="40" t="s">
        <v>58</v>
      </c>
      <c r="B63" s="41">
        <v>300</v>
      </c>
      <c r="C63" s="42">
        <v>47</v>
      </c>
      <c r="D63" s="42">
        <v>0</v>
      </c>
      <c r="E63" s="43">
        <v>347</v>
      </c>
      <c r="F63" s="41">
        <v>0</v>
      </c>
      <c r="G63" s="44">
        <v>0</v>
      </c>
      <c r="H63" s="42">
        <v>24</v>
      </c>
      <c r="I63" s="43">
        <v>24</v>
      </c>
      <c r="J63" s="41">
        <v>0</v>
      </c>
      <c r="K63" s="42">
        <v>0</v>
      </c>
      <c r="L63" s="42">
        <v>54</v>
      </c>
      <c r="M63" s="42">
        <v>0</v>
      </c>
      <c r="N63" s="43">
        <v>54</v>
      </c>
      <c r="O63" s="45">
        <v>425</v>
      </c>
    </row>
    <row r="64" spans="1:15" x14ac:dyDescent="0.25">
      <c r="A64" s="40" t="s">
        <v>59</v>
      </c>
      <c r="B64" s="41">
        <v>300</v>
      </c>
      <c r="C64" s="42">
        <v>47</v>
      </c>
      <c r="D64" s="42">
        <v>0</v>
      </c>
      <c r="E64" s="43">
        <v>347</v>
      </c>
      <c r="F64" s="41">
        <v>0</v>
      </c>
      <c r="G64" s="44">
        <v>0</v>
      </c>
      <c r="H64" s="42">
        <v>24</v>
      </c>
      <c r="I64" s="43">
        <v>24</v>
      </c>
      <c r="J64" s="41">
        <v>0</v>
      </c>
      <c r="K64" s="42">
        <v>0</v>
      </c>
      <c r="L64" s="42">
        <v>54</v>
      </c>
      <c r="M64" s="42">
        <v>0</v>
      </c>
      <c r="N64" s="43">
        <v>54</v>
      </c>
      <c r="O64" s="45">
        <v>425</v>
      </c>
    </row>
    <row r="65" spans="1:15" x14ac:dyDescent="0.25">
      <c r="A65" s="40" t="s">
        <v>60</v>
      </c>
      <c r="B65" s="41">
        <v>300</v>
      </c>
      <c r="C65" s="42">
        <v>47</v>
      </c>
      <c r="D65" s="42">
        <v>0</v>
      </c>
      <c r="E65" s="43">
        <v>347</v>
      </c>
      <c r="F65" s="41">
        <v>0</v>
      </c>
      <c r="G65" s="44">
        <v>0</v>
      </c>
      <c r="H65" s="42">
        <v>24</v>
      </c>
      <c r="I65" s="43">
        <v>24</v>
      </c>
      <c r="J65" s="41">
        <v>0</v>
      </c>
      <c r="K65" s="42">
        <v>0</v>
      </c>
      <c r="L65" s="42">
        <v>54</v>
      </c>
      <c r="M65" s="42">
        <v>0</v>
      </c>
      <c r="N65" s="43">
        <v>54</v>
      </c>
      <c r="O65" s="45">
        <v>425</v>
      </c>
    </row>
    <row r="66" spans="1:15" x14ac:dyDescent="0.25">
      <c r="A66" s="40" t="s">
        <v>61</v>
      </c>
      <c r="B66" s="41">
        <v>300</v>
      </c>
      <c r="C66" s="42">
        <v>47</v>
      </c>
      <c r="D66" s="42">
        <v>0</v>
      </c>
      <c r="E66" s="43">
        <v>347</v>
      </c>
      <c r="F66" s="41">
        <v>0</v>
      </c>
      <c r="G66" s="44">
        <v>0</v>
      </c>
      <c r="H66" s="42">
        <v>24</v>
      </c>
      <c r="I66" s="43">
        <v>24</v>
      </c>
      <c r="J66" s="41">
        <v>0</v>
      </c>
      <c r="K66" s="42">
        <v>0</v>
      </c>
      <c r="L66" s="42">
        <v>54</v>
      </c>
      <c r="M66" s="42">
        <v>0</v>
      </c>
      <c r="N66" s="43">
        <v>54</v>
      </c>
      <c r="O66" s="45">
        <v>425</v>
      </c>
    </row>
    <row r="67" spans="1:15" x14ac:dyDescent="0.25">
      <c r="A67" s="35"/>
      <c r="B67" s="36"/>
      <c r="C67" s="37"/>
      <c r="D67" s="37"/>
      <c r="E67" s="38"/>
      <c r="F67" s="36"/>
      <c r="G67" s="46"/>
      <c r="H67" s="37"/>
      <c r="I67" s="38"/>
      <c r="J67" s="36"/>
      <c r="K67" s="37"/>
      <c r="L67" s="37"/>
      <c r="M67" s="37"/>
      <c r="N67" s="38"/>
      <c r="O67" s="39"/>
    </row>
    <row r="68" spans="1:15" x14ac:dyDescent="0.25">
      <c r="A68" s="17" t="s">
        <v>77</v>
      </c>
      <c r="B68" s="36"/>
      <c r="C68" s="37"/>
      <c r="D68" s="37"/>
      <c r="E68" s="38"/>
      <c r="F68" s="36"/>
      <c r="G68" s="46"/>
      <c r="H68" s="37"/>
      <c r="I68" s="38"/>
      <c r="J68" s="36"/>
      <c r="K68" s="37"/>
      <c r="L68" s="37"/>
      <c r="M68" s="37"/>
      <c r="N68" s="38"/>
      <c r="O68" s="39"/>
    </row>
    <row r="69" spans="1:15" x14ac:dyDescent="0.25">
      <c r="A69" s="40" t="s">
        <v>58</v>
      </c>
      <c r="B69" s="41">
        <v>83</v>
      </c>
      <c r="C69" s="42">
        <v>20</v>
      </c>
      <c r="D69" s="42">
        <v>0</v>
      </c>
      <c r="E69" s="43">
        <v>103</v>
      </c>
      <c r="F69" s="41">
        <v>0</v>
      </c>
      <c r="G69" s="44">
        <v>0</v>
      </c>
      <c r="H69" s="42">
        <v>0</v>
      </c>
      <c r="I69" s="43">
        <v>0</v>
      </c>
      <c r="J69" s="41">
        <v>74</v>
      </c>
      <c r="K69" s="42">
        <v>0</v>
      </c>
      <c r="L69" s="42">
        <v>0</v>
      </c>
      <c r="M69" s="42">
        <v>0</v>
      </c>
      <c r="N69" s="43">
        <v>74</v>
      </c>
      <c r="O69" s="45">
        <v>177</v>
      </c>
    </row>
    <row r="70" spans="1:15" x14ac:dyDescent="0.25">
      <c r="A70" s="40" t="s">
        <v>59</v>
      </c>
      <c r="B70" s="41">
        <v>83</v>
      </c>
      <c r="C70" s="42">
        <v>20</v>
      </c>
      <c r="D70" s="42">
        <v>0</v>
      </c>
      <c r="E70" s="43">
        <v>103</v>
      </c>
      <c r="F70" s="41">
        <v>0</v>
      </c>
      <c r="G70" s="44">
        <v>0</v>
      </c>
      <c r="H70" s="42">
        <v>0</v>
      </c>
      <c r="I70" s="43">
        <v>0</v>
      </c>
      <c r="J70" s="41">
        <v>74</v>
      </c>
      <c r="K70" s="42">
        <v>0</v>
      </c>
      <c r="L70" s="42">
        <v>0</v>
      </c>
      <c r="M70" s="42">
        <v>0</v>
      </c>
      <c r="N70" s="43">
        <v>74</v>
      </c>
      <c r="O70" s="45">
        <v>177</v>
      </c>
    </row>
    <row r="71" spans="1:15" x14ac:dyDescent="0.25">
      <c r="A71" s="40" t="s">
        <v>60</v>
      </c>
      <c r="B71" s="41">
        <v>83</v>
      </c>
      <c r="C71" s="42">
        <v>20</v>
      </c>
      <c r="D71" s="42">
        <v>0</v>
      </c>
      <c r="E71" s="43">
        <v>103</v>
      </c>
      <c r="F71" s="41">
        <v>0</v>
      </c>
      <c r="G71" s="44">
        <v>0</v>
      </c>
      <c r="H71" s="42">
        <v>0</v>
      </c>
      <c r="I71" s="43">
        <v>0</v>
      </c>
      <c r="J71" s="41">
        <v>74</v>
      </c>
      <c r="K71" s="42">
        <v>0</v>
      </c>
      <c r="L71" s="42">
        <v>0</v>
      </c>
      <c r="M71" s="42">
        <v>0</v>
      </c>
      <c r="N71" s="43">
        <v>74</v>
      </c>
      <c r="O71" s="45">
        <v>177</v>
      </c>
    </row>
    <row r="72" spans="1:15" x14ac:dyDescent="0.25">
      <c r="A72" s="40" t="s">
        <v>61</v>
      </c>
      <c r="B72" s="41">
        <v>83</v>
      </c>
      <c r="C72" s="42">
        <v>20</v>
      </c>
      <c r="D72" s="42">
        <v>0</v>
      </c>
      <c r="E72" s="43">
        <v>103</v>
      </c>
      <c r="F72" s="41">
        <v>0</v>
      </c>
      <c r="G72" s="44">
        <v>0</v>
      </c>
      <c r="H72" s="42">
        <v>0</v>
      </c>
      <c r="I72" s="43">
        <v>0</v>
      </c>
      <c r="J72" s="41">
        <v>74</v>
      </c>
      <c r="K72" s="42">
        <v>0</v>
      </c>
      <c r="L72" s="42">
        <v>0</v>
      </c>
      <c r="M72" s="42">
        <v>0</v>
      </c>
      <c r="N72" s="43">
        <v>74</v>
      </c>
      <c r="O72" s="45">
        <v>177</v>
      </c>
    </row>
    <row r="73" spans="1:15" x14ac:dyDescent="0.25">
      <c r="A73" s="35"/>
      <c r="B73" s="36"/>
      <c r="C73" s="37"/>
      <c r="D73" s="37"/>
      <c r="E73" s="38"/>
      <c r="F73" s="36"/>
      <c r="G73" s="46"/>
      <c r="H73" s="37"/>
      <c r="I73" s="38"/>
      <c r="J73" s="36"/>
      <c r="K73" s="37"/>
      <c r="L73" s="37"/>
      <c r="M73" s="37"/>
      <c r="N73" s="38"/>
      <c r="O73" s="39"/>
    </row>
    <row r="74" spans="1:15" x14ac:dyDescent="0.25">
      <c r="A74" s="17" t="s">
        <v>78</v>
      </c>
      <c r="B74" s="36"/>
      <c r="C74" s="37"/>
      <c r="D74" s="37"/>
      <c r="E74" s="38"/>
      <c r="F74" s="36"/>
      <c r="G74" s="46"/>
      <c r="H74" s="37"/>
      <c r="I74" s="38"/>
      <c r="J74" s="36"/>
      <c r="K74" s="37"/>
      <c r="L74" s="37"/>
      <c r="M74" s="37"/>
      <c r="N74" s="38"/>
      <c r="O74" s="39"/>
    </row>
    <row r="75" spans="1:15" x14ac:dyDescent="0.25">
      <c r="A75" s="40" t="s">
        <v>58</v>
      </c>
      <c r="B75" s="41">
        <v>136</v>
      </c>
      <c r="C75" s="42">
        <v>22</v>
      </c>
      <c r="D75" s="42">
        <v>0</v>
      </c>
      <c r="E75" s="43">
        <v>158</v>
      </c>
      <c r="F75" s="41">
        <v>0</v>
      </c>
      <c r="G75" s="44">
        <v>0</v>
      </c>
      <c r="H75" s="42">
        <v>15</v>
      </c>
      <c r="I75" s="43">
        <v>15</v>
      </c>
      <c r="J75" s="41">
        <v>80</v>
      </c>
      <c r="K75" s="42">
        <v>0</v>
      </c>
      <c r="L75" s="42">
        <v>0</v>
      </c>
      <c r="M75" s="42">
        <v>12</v>
      </c>
      <c r="N75" s="43">
        <v>92</v>
      </c>
      <c r="O75" s="45">
        <v>265</v>
      </c>
    </row>
    <row r="76" spans="1:15" x14ac:dyDescent="0.25">
      <c r="A76" s="40" t="s">
        <v>59</v>
      </c>
      <c r="B76" s="41">
        <v>136</v>
      </c>
      <c r="C76" s="42">
        <v>22</v>
      </c>
      <c r="D76" s="42">
        <v>0</v>
      </c>
      <c r="E76" s="43">
        <v>158</v>
      </c>
      <c r="F76" s="41">
        <v>0</v>
      </c>
      <c r="G76" s="44">
        <v>0</v>
      </c>
      <c r="H76" s="42">
        <v>15</v>
      </c>
      <c r="I76" s="43">
        <v>15</v>
      </c>
      <c r="J76" s="41">
        <v>80</v>
      </c>
      <c r="K76" s="42">
        <v>0</v>
      </c>
      <c r="L76" s="42">
        <v>0</v>
      </c>
      <c r="M76" s="42">
        <v>12</v>
      </c>
      <c r="N76" s="43">
        <v>92</v>
      </c>
      <c r="O76" s="45">
        <v>265</v>
      </c>
    </row>
    <row r="77" spans="1:15" x14ac:dyDescent="0.25">
      <c r="A77" s="40" t="s">
        <v>60</v>
      </c>
      <c r="B77" s="41">
        <v>136</v>
      </c>
      <c r="C77" s="42">
        <v>22</v>
      </c>
      <c r="D77" s="42">
        <v>0</v>
      </c>
      <c r="E77" s="43">
        <v>158</v>
      </c>
      <c r="F77" s="41">
        <v>0</v>
      </c>
      <c r="G77" s="44">
        <v>0</v>
      </c>
      <c r="H77" s="42">
        <v>15</v>
      </c>
      <c r="I77" s="43">
        <v>15</v>
      </c>
      <c r="J77" s="41">
        <v>80</v>
      </c>
      <c r="K77" s="42">
        <v>0</v>
      </c>
      <c r="L77" s="42">
        <v>0</v>
      </c>
      <c r="M77" s="42">
        <v>12</v>
      </c>
      <c r="N77" s="43">
        <v>92</v>
      </c>
      <c r="O77" s="45">
        <v>265</v>
      </c>
    </row>
    <row r="78" spans="1:15" x14ac:dyDescent="0.25">
      <c r="A78" s="40" t="s">
        <v>61</v>
      </c>
      <c r="B78" s="41">
        <v>136</v>
      </c>
      <c r="C78" s="42">
        <v>22</v>
      </c>
      <c r="D78" s="42">
        <v>0</v>
      </c>
      <c r="E78" s="43">
        <v>158</v>
      </c>
      <c r="F78" s="41">
        <v>0</v>
      </c>
      <c r="G78" s="44">
        <v>0</v>
      </c>
      <c r="H78" s="42">
        <v>15</v>
      </c>
      <c r="I78" s="43">
        <v>15</v>
      </c>
      <c r="J78" s="41">
        <v>80</v>
      </c>
      <c r="K78" s="42">
        <v>0</v>
      </c>
      <c r="L78" s="42">
        <v>0</v>
      </c>
      <c r="M78" s="42">
        <v>12</v>
      </c>
      <c r="N78" s="43">
        <v>92</v>
      </c>
      <c r="O78" s="45">
        <v>265</v>
      </c>
    </row>
    <row r="79" spans="1:15" x14ac:dyDescent="0.25">
      <c r="A79" s="35"/>
      <c r="B79" s="36"/>
      <c r="C79" s="37"/>
      <c r="D79" s="37"/>
      <c r="E79" s="38"/>
      <c r="F79" s="36"/>
      <c r="G79" s="46"/>
      <c r="H79" s="37"/>
      <c r="I79" s="38"/>
      <c r="J79" s="36"/>
      <c r="K79" s="37"/>
      <c r="L79" s="37"/>
      <c r="M79" s="37"/>
      <c r="N79" s="38"/>
      <c r="O79" s="39"/>
    </row>
    <row r="80" spans="1:15" x14ac:dyDescent="0.25">
      <c r="A80" s="17" t="s">
        <v>79</v>
      </c>
      <c r="B80" s="36"/>
      <c r="C80" s="37"/>
      <c r="D80" s="37"/>
      <c r="E80" s="38"/>
      <c r="F80" s="36"/>
      <c r="G80" s="46"/>
      <c r="H80" s="37"/>
      <c r="I80" s="38"/>
      <c r="J80" s="36"/>
      <c r="K80" s="37"/>
      <c r="L80" s="37"/>
      <c r="M80" s="37"/>
      <c r="N80" s="38"/>
      <c r="O80" s="39"/>
    </row>
    <row r="81" spans="1:15" x14ac:dyDescent="0.25">
      <c r="A81" s="40" t="s">
        <v>58</v>
      </c>
      <c r="B81" s="41">
        <v>284</v>
      </c>
      <c r="C81" s="42">
        <v>28</v>
      </c>
      <c r="D81" s="42">
        <v>0</v>
      </c>
      <c r="E81" s="43">
        <v>312</v>
      </c>
      <c r="F81" s="41">
        <v>0</v>
      </c>
      <c r="G81" s="44">
        <v>0</v>
      </c>
      <c r="H81" s="42">
        <v>30</v>
      </c>
      <c r="I81" s="43">
        <v>30</v>
      </c>
      <c r="J81" s="41">
        <v>0</v>
      </c>
      <c r="K81" s="42">
        <v>0</v>
      </c>
      <c r="L81" s="42">
        <v>22</v>
      </c>
      <c r="M81" s="42">
        <v>0</v>
      </c>
      <c r="N81" s="43">
        <v>22</v>
      </c>
      <c r="O81" s="45">
        <v>364</v>
      </c>
    </row>
    <row r="82" spans="1:15" x14ac:dyDescent="0.25">
      <c r="A82" s="40" t="s">
        <v>59</v>
      </c>
      <c r="B82" s="41">
        <v>284</v>
      </c>
      <c r="C82" s="42">
        <v>28</v>
      </c>
      <c r="D82" s="42">
        <v>0</v>
      </c>
      <c r="E82" s="43">
        <v>312</v>
      </c>
      <c r="F82" s="41">
        <v>0</v>
      </c>
      <c r="G82" s="44">
        <v>0</v>
      </c>
      <c r="H82" s="42">
        <v>30</v>
      </c>
      <c r="I82" s="43">
        <v>30</v>
      </c>
      <c r="J82" s="41">
        <v>0</v>
      </c>
      <c r="K82" s="42">
        <v>0</v>
      </c>
      <c r="L82" s="42">
        <v>22</v>
      </c>
      <c r="M82" s="42">
        <v>0</v>
      </c>
      <c r="N82" s="43">
        <v>22</v>
      </c>
      <c r="O82" s="45">
        <v>364</v>
      </c>
    </row>
    <row r="83" spans="1:15" x14ac:dyDescent="0.25">
      <c r="A83" s="40" t="s">
        <v>60</v>
      </c>
      <c r="B83" s="41">
        <v>284</v>
      </c>
      <c r="C83" s="42">
        <v>28</v>
      </c>
      <c r="D83" s="42">
        <v>0</v>
      </c>
      <c r="E83" s="43">
        <v>312</v>
      </c>
      <c r="F83" s="41">
        <v>0</v>
      </c>
      <c r="G83" s="44">
        <v>0</v>
      </c>
      <c r="H83" s="42">
        <v>30</v>
      </c>
      <c r="I83" s="43">
        <v>30</v>
      </c>
      <c r="J83" s="41">
        <v>0</v>
      </c>
      <c r="K83" s="42">
        <v>0</v>
      </c>
      <c r="L83" s="42">
        <v>22</v>
      </c>
      <c r="M83" s="42">
        <v>0</v>
      </c>
      <c r="N83" s="43">
        <v>22</v>
      </c>
      <c r="O83" s="45">
        <v>364</v>
      </c>
    </row>
    <row r="84" spans="1:15" x14ac:dyDescent="0.25">
      <c r="A84" s="40" t="s">
        <v>61</v>
      </c>
      <c r="B84" s="41">
        <v>284</v>
      </c>
      <c r="C84" s="42">
        <v>28</v>
      </c>
      <c r="D84" s="42">
        <v>0</v>
      </c>
      <c r="E84" s="43">
        <v>312</v>
      </c>
      <c r="F84" s="41">
        <v>0</v>
      </c>
      <c r="G84" s="44">
        <v>0</v>
      </c>
      <c r="H84" s="42">
        <v>30</v>
      </c>
      <c r="I84" s="43">
        <v>30</v>
      </c>
      <c r="J84" s="41">
        <v>0</v>
      </c>
      <c r="K84" s="42">
        <v>0</v>
      </c>
      <c r="L84" s="42">
        <v>22</v>
      </c>
      <c r="M84" s="42">
        <v>0</v>
      </c>
      <c r="N84" s="43">
        <v>22</v>
      </c>
      <c r="O84" s="45">
        <v>364</v>
      </c>
    </row>
    <row r="85" spans="1:15" x14ac:dyDescent="0.25">
      <c r="A85" s="35"/>
      <c r="B85" s="36"/>
      <c r="C85" s="37"/>
      <c r="D85" s="37"/>
      <c r="E85" s="38"/>
      <c r="F85" s="36"/>
      <c r="G85" s="46"/>
      <c r="H85" s="37"/>
      <c r="I85" s="38"/>
      <c r="J85" s="36"/>
      <c r="K85" s="37"/>
      <c r="L85" s="37"/>
      <c r="M85" s="37"/>
      <c r="N85" s="38"/>
      <c r="O85" s="39"/>
    </row>
    <row r="86" spans="1:15" x14ac:dyDescent="0.25">
      <c r="A86" s="17" t="s">
        <v>80</v>
      </c>
      <c r="B86" s="36"/>
      <c r="C86" s="37"/>
      <c r="D86" s="37"/>
      <c r="E86" s="38"/>
      <c r="F86" s="36"/>
      <c r="G86" s="46"/>
      <c r="H86" s="37"/>
      <c r="I86" s="38"/>
      <c r="J86" s="36"/>
      <c r="K86" s="37"/>
      <c r="L86" s="37"/>
      <c r="M86" s="37"/>
      <c r="N86" s="38"/>
      <c r="O86" s="39"/>
    </row>
    <row r="87" spans="1:15" x14ac:dyDescent="0.25">
      <c r="A87" s="40" t="s">
        <v>58</v>
      </c>
      <c r="B87" s="41">
        <v>72</v>
      </c>
      <c r="C87" s="42">
        <v>10</v>
      </c>
      <c r="D87" s="42">
        <v>0</v>
      </c>
      <c r="E87" s="43">
        <v>82</v>
      </c>
      <c r="F87" s="41">
        <v>0</v>
      </c>
      <c r="G87" s="44">
        <v>0</v>
      </c>
      <c r="H87" s="42">
        <v>0</v>
      </c>
      <c r="I87" s="43">
        <v>0</v>
      </c>
      <c r="J87" s="41">
        <v>0</v>
      </c>
      <c r="K87" s="42">
        <v>0</v>
      </c>
      <c r="L87" s="42">
        <v>28</v>
      </c>
      <c r="M87" s="42">
        <v>0</v>
      </c>
      <c r="N87" s="43">
        <v>28</v>
      </c>
      <c r="O87" s="45">
        <v>110</v>
      </c>
    </row>
    <row r="88" spans="1:15" x14ac:dyDescent="0.25">
      <c r="A88" s="40" t="s">
        <v>59</v>
      </c>
      <c r="B88" s="41">
        <v>72</v>
      </c>
      <c r="C88" s="42">
        <v>10</v>
      </c>
      <c r="D88" s="42">
        <v>0</v>
      </c>
      <c r="E88" s="43">
        <v>82</v>
      </c>
      <c r="F88" s="41">
        <v>0</v>
      </c>
      <c r="G88" s="44">
        <v>0</v>
      </c>
      <c r="H88" s="42">
        <v>0</v>
      </c>
      <c r="I88" s="43">
        <v>0</v>
      </c>
      <c r="J88" s="41">
        <v>0</v>
      </c>
      <c r="K88" s="42">
        <v>0</v>
      </c>
      <c r="L88" s="42">
        <v>28</v>
      </c>
      <c r="M88" s="42">
        <v>0</v>
      </c>
      <c r="N88" s="43">
        <v>28</v>
      </c>
      <c r="O88" s="45">
        <v>110</v>
      </c>
    </row>
    <row r="89" spans="1:15" x14ac:dyDescent="0.25">
      <c r="A89" s="40" t="s">
        <v>60</v>
      </c>
      <c r="B89" s="41">
        <v>72</v>
      </c>
      <c r="C89" s="42">
        <v>10</v>
      </c>
      <c r="D89" s="42">
        <v>0</v>
      </c>
      <c r="E89" s="43">
        <v>82</v>
      </c>
      <c r="F89" s="41">
        <v>0</v>
      </c>
      <c r="G89" s="44">
        <v>0</v>
      </c>
      <c r="H89" s="42">
        <v>0</v>
      </c>
      <c r="I89" s="43">
        <v>0</v>
      </c>
      <c r="J89" s="41">
        <v>0</v>
      </c>
      <c r="K89" s="42">
        <v>0</v>
      </c>
      <c r="L89" s="42">
        <v>28</v>
      </c>
      <c r="M89" s="42">
        <v>0</v>
      </c>
      <c r="N89" s="43">
        <v>28</v>
      </c>
      <c r="O89" s="45">
        <v>110</v>
      </c>
    </row>
    <row r="90" spans="1:15" x14ac:dyDescent="0.25">
      <c r="A90" s="40" t="s">
        <v>61</v>
      </c>
      <c r="B90" s="41">
        <v>72</v>
      </c>
      <c r="C90" s="42">
        <v>10</v>
      </c>
      <c r="D90" s="42">
        <v>0</v>
      </c>
      <c r="E90" s="43">
        <v>82</v>
      </c>
      <c r="F90" s="41">
        <v>0</v>
      </c>
      <c r="G90" s="44">
        <v>0</v>
      </c>
      <c r="H90" s="42">
        <v>0</v>
      </c>
      <c r="I90" s="43">
        <v>0</v>
      </c>
      <c r="J90" s="41">
        <v>0</v>
      </c>
      <c r="K90" s="42">
        <v>0</v>
      </c>
      <c r="L90" s="42">
        <v>28</v>
      </c>
      <c r="M90" s="42">
        <v>0</v>
      </c>
      <c r="N90" s="43">
        <v>28</v>
      </c>
      <c r="O90" s="45">
        <v>110</v>
      </c>
    </row>
    <row r="91" spans="1:15" x14ac:dyDescent="0.25">
      <c r="A91" s="35"/>
      <c r="B91" s="36"/>
      <c r="C91" s="37"/>
      <c r="D91" s="37"/>
      <c r="E91" s="38"/>
      <c r="F91" s="36"/>
      <c r="G91" s="46"/>
      <c r="H91" s="37"/>
      <c r="I91" s="38"/>
      <c r="J91" s="36"/>
      <c r="K91" s="37"/>
      <c r="L91" s="37"/>
      <c r="M91" s="37"/>
      <c r="N91" s="38"/>
      <c r="O91" s="39"/>
    </row>
    <row r="92" spans="1:15" x14ac:dyDescent="0.25">
      <c r="A92" s="17" t="s">
        <v>81</v>
      </c>
      <c r="B92" s="36"/>
      <c r="C92" s="37"/>
      <c r="D92" s="37"/>
      <c r="E92" s="38"/>
      <c r="F92" s="36"/>
      <c r="G92" s="46"/>
      <c r="H92" s="37"/>
      <c r="I92" s="38"/>
      <c r="J92" s="36"/>
      <c r="K92" s="37"/>
      <c r="L92" s="37"/>
      <c r="M92" s="37"/>
      <c r="N92" s="38"/>
      <c r="O92" s="39"/>
    </row>
    <row r="93" spans="1:15" x14ac:dyDescent="0.25">
      <c r="A93" s="40" t="s">
        <v>58</v>
      </c>
      <c r="B93" s="41">
        <v>117</v>
      </c>
      <c r="C93" s="42">
        <v>24</v>
      </c>
      <c r="D93" s="42">
        <v>0</v>
      </c>
      <c r="E93" s="43">
        <v>141</v>
      </c>
      <c r="F93" s="41">
        <v>0</v>
      </c>
      <c r="G93" s="44">
        <v>0</v>
      </c>
      <c r="H93" s="42">
        <v>6</v>
      </c>
      <c r="I93" s="43">
        <v>6</v>
      </c>
      <c r="J93" s="41">
        <v>0</v>
      </c>
      <c r="K93" s="42">
        <v>0</v>
      </c>
      <c r="L93" s="42">
        <v>0</v>
      </c>
      <c r="M93" s="42">
        <v>0</v>
      </c>
      <c r="N93" s="43">
        <v>0</v>
      </c>
      <c r="O93" s="45">
        <v>147</v>
      </c>
    </row>
    <row r="94" spans="1:15" x14ac:dyDescent="0.25">
      <c r="A94" s="40" t="s">
        <v>59</v>
      </c>
      <c r="B94" s="41">
        <v>117</v>
      </c>
      <c r="C94" s="42">
        <v>24</v>
      </c>
      <c r="D94" s="42">
        <v>0</v>
      </c>
      <c r="E94" s="43">
        <v>141</v>
      </c>
      <c r="F94" s="41">
        <v>0</v>
      </c>
      <c r="G94" s="44">
        <v>0</v>
      </c>
      <c r="H94" s="42">
        <v>6</v>
      </c>
      <c r="I94" s="43">
        <v>6</v>
      </c>
      <c r="J94" s="41">
        <v>0</v>
      </c>
      <c r="K94" s="42">
        <v>0</v>
      </c>
      <c r="L94" s="42">
        <v>0</v>
      </c>
      <c r="M94" s="42">
        <v>0</v>
      </c>
      <c r="N94" s="43">
        <v>0</v>
      </c>
      <c r="O94" s="45">
        <v>147</v>
      </c>
    </row>
    <row r="95" spans="1:15" x14ac:dyDescent="0.25">
      <c r="A95" s="40" t="s">
        <v>60</v>
      </c>
      <c r="B95" s="41">
        <v>117</v>
      </c>
      <c r="C95" s="42">
        <v>24</v>
      </c>
      <c r="D95" s="42">
        <v>0</v>
      </c>
      <c r="E95" s="43">
        <v>141</v>
      </c>
      <c r="F95" s="41">
        <v>0</v>
      </c>
      <c r="G95" s="44">
        <v>0</v>
      </c>
      <c r="H95" s="42">
        <v>6</v>
      </c>
      <c r="I95" s="43">
        <v>6</v>
      </c>
      <c r="J95" s="41">
        <v>0</v>
      </c>
      <c r="K95" s="42">
        <v>0</v>
      </c>
      <c r="L95" s="42">
        <v>0</v>
      </c>
      <c r="M95" s="42">
        <v>0</v>
      </c>
      <c r="N95" s="43">
        <v>0</v>
      </c>
      <c r="O95" s="45">
        <v>147</v>
      </c>
    </row>
    <row r="96" spans="1:15" x14ac:dyDescent="0.25">
      <c r="A96" s="40" t="s">
        <v>61</v>
      </c>
      <c r="B96" s="41">
        <v>117</v>
      </c>
      <c r="C96" s="42">
        <v>24</v>
      </c>
      <c r="D96" s="42">
        <v>0</v>
      </c>
      <c r="E96" s="43">
        <v>141</v>
      </c>
      <c r="F96" s="41">
        <v>0</v>
      </c>
      <c r="G96" s="44">
        <v>0</v>
      </c>
      <c r="H96" s="42">
        <v>6</v>
      </c>
      <c r="I96" s="43">
        <v>6</v>
      </c>
      <c r="J96" s="41">
        <v>0</v>
      </c>
      <c r="K96" s="42">
        <v>0</v>
      </c>
      <c r="L96" s="42">
        <v>0</v>
      </c>
      <c r="M96" s="42">
        <v>0</v>
      </c>
      <c r="N96" s="43">
        <v>0</v>
      </c>
      <c r="O96" s="45">
        <v>147</v>
      </c>
    </row>
    <row r="97" spans="1:15" x14ac:dyDescent="0.25">
      <c r="A97" s="35"/>
      <c r="B97" s="36"/>
      <c r="C97" s="37"/>
      <c r="D97" s="37"/>
      <c r="E97" s="38"/>
      <c r="F97" s="36"/>
      <c r="G97" s="46"/>
      <c r="H97" s="37"/>
      <c r="I97" s="38"/>
      <c r="J97" s="36"/>
      <c r="K97" s="37"/>
      <c r="L97" s="37"/>
      <c r="M97" s="37"/>
      <c r="N97" s="38"/>
      <c r="O97" s="39"/>
    </row>
    <row r="98" spans="1:15" x14ac:dyDescent="0.25">
      <c r="A98" s="17" t="s">
        <v>82</v>
      </c>
      <c r="B98" s="36"/>
      <c r="C98" s="37"/>
      <c r="D98" s="37"/>
      <c r="E98" s="38"/>
      <c r="F98" s="36"/>
      <c r="G98" s="46"/>
      <c r="H98" s="37"/>
      <c r="I98" s="38"/>
      <c r="J98" s="36"/>
      <c r="K98" s="37"/>
      <c r="L98" s="37"/>
      <c r="M98" s="37"/>
      <c r="N98" s="38"/>
      <c r="O98" s="39"/>
    </row>
    <row r="99" spans="1:15" x14ac:dyDescent="0.25">
      <c r="A99" s="40" t="s">
        <v>58</v>
      </c>
      <c r="B99" s="41">
        <v>236</v>
      </c>
      <c r="C99" s="42">
        <v>50</v>
      </c>
      <c r="D99" s="42">
        <v>0</v>
      </c>
      <c r="E99" s="43">
        <v>286</v>
      </c>
      <c r="F99" s="41">
        <v>8</v>
      </c>
      <c r="G99" s="44">
        <v>6</v>
      </c>
      <c r="H99" s="42">
        <v>26</v>
      </c>
      <c r="I99" s="43">
        <v>40</v>
      </c>
      <c r="J99" s="41">
        <v>0</v>
      </c>
      <c r="K99" s="42">
        <v>0</v>
      </c>
      <c r="L99" s="42">
        <v>0</v>
      </c>
      <c r="M99" s="42">
        <v>0</v>
      </c>
      <c r="N99" s="43">
        <v>0</v>
      </c>
      <c r="O99" s="45">
        <v>326</v>
      </c>
    </row>
    <row r="100" spans="1:15" x14ac:dyDescent="0.25">
      <c r="A100" s="40" t="s">
        <v>59</v>
      </c>
      <c r="B100" s="41">
        <v>236</v>
      </c>
      <c r="C100" s="42">
        <v>50</v>
      </c>
      <c r="D100" s="42">
        <v>0</v>
      </c>
      <c r="E100" s="43">
        <v>286</v>
      </c>
      <c r="F100" s="41">
        <v>8</v>
      </c>
      <c r="G100" s="44">
        <v>6</v>
      </c>
      <c r="H100" s="42">
        <v>26</v>
      </c>
      <c r="I100" s="43">
        <v>40</v>
      </c>
      <c r="J100" s="41">
        <v>0</v>
      </c>
      <c r="K100" s="42">
        <v>0</v>
      </c>
      <c r="L100" s="42">
        <v>0</v>
      </c>
      <c r="M100" s="42">
        <v>0</v>
      </c>
      <c r="N100" s="43">
        <v>0</v>
      </c>
      <c r="O100" s="45">
        <v>326</v>
      </c>
    </row>
    <row r="101" spans="1:15" x14ac:dyDescent="0.25">
      <c r="A101" s="40" t="s">
        <v>60</v>
      </c>
      <c r="B101" s="41">
        <v>236</v>
      </c>
      <c r="C101" s="42">
        <v>50</v>
      </c>
      <c r="D101" s="42">
        <v>0</v>
      </c>
      <c r="E101" s="43">
        <v>286</v>
      </c>
      <c r="F101" s="41">
        <v>8</v>
      </c>
      <c r="G101" s="44">
        <v>6</v>
      </c>
      <c r="H101" s="42">
        <v>26</v>
      </c>
      <c r="I101" s="43">
        <v>40</v>
      </c>
      <c r="J101" s="41">
        <v>0</v>
      </c>
      <c r="K101" s="42">
        <v>0</v>
      </c>
      <c r="L101" s="42">
        <v>0</v>
      </c>
      <c r="M101" s="42">
        <v>0</v>
      </c>
      <c r="N101" s="43">
        <v>0</v>
      </c>
      <c r="O101" s="45">
        <v>326</v>
      </c>
    </row>
    <row r="102" spans="1:15" x14ac:dyDescent="0.25">
      <c r="A102" s="40" t="s">
        <v>61</v>
      </c>
      <c r="B102" s="41">
        <v>236</v>
      </c>
      <c r="C102" s="42">
        <v>50</v>
      </c>
      <c r="D102" s="42">
        <v>0</v>
      </c>
      <c r="E102" s="43">
        <v>286</v>
      </c>
      <c r="F102" s="41">
        <v>8</v>
      </c>
      <c r="G102" s="44">
        <v>6</v>
      </c>
      <c r="H102" s="42">
        <v>26</v>
      </c>
      <c r="I102" s="43">
        <v>40</v>
      </c>
      <c r="J102" s="41">
        <v>0</v>
      </c>
      <c r="K102" s="42">
        <v>0</v>
      </c>
      <c r="L102" s="42">
        <v>0</v>
      </c>
      <c r="M102" s="42">
        <v>0</v>
      </c>
      <c r="N102" s="43">
        <v>0</v>
      </c>
      <c r="O102" s="45">
        <v>326</v>
      </c>
    </row>
    <row r="103" spans="1:15" x14ac:dyDescent="0.25">
      <c r="A103" s="35"/>
      <c r="B103" s="36"/>
      <c r="C103" s="37"/>
      <c r="D103" s="37"/>
      <c r="E103" s="38"/>
      <c r="F103" s="36"/>
      <c r="G103" s="46"/>
      <c r="H103" s="37"/>
      <c r="I103" s="38"/>
      <c r="J103" s="36"/>
      <c r="K103" s="37"/>
      <c r="L103" s="37"/>
      <c r="M103" s="37"/>
      <c r="N103" s="38"/>
      <c r="O103" s="39"/>
    </row>
    <row r="104" spans="1:15" x14ac:dyDescent="0.25">
      <c r="A104" s="17" t="s">
        <v>83</v>
      </c>
      <c r="B104" s="36"/>
      <c r="C104" s="37"/>
      <c r="D104" s="37"/>
      <c r="E104" s="38"/>
      <c r="F104" s="36"/>
      <c r="G104" s="46"/>
      <c r="H104" s="37"/>
      <c r="I104" s="38"/>
      <c r="J104" s="36"/>
      <c r="K104" s="37"/>
      <c r="L104" s="37"/>
      <c r="M104" s="37"/>
      <c r="N104" s="38"/>
      <c r="O104" s="39"/>
    </row>
    <row r="105" spans="1:15" x14ac:dyDescent="0.25">
      <c r="A105" s="40" t="s">
        <v>58</v>
      </c>
      <c r="B105" s="41">
        <v>275</v>
      </c>
      <c r="C105" s="42">
        <v>80</v>
      </c>
      <c r="D105" s="42">
        <v>0</v>
      </c>
      <c r="E105" s="43">
        <v>355</v>
      </c>
      <c r="F105" s="41">
        <v>34</v>
      </c>
      <c r="G105" s="44">
        <v>12</v>
      </c>
      <c r="H105" s="42">
        <v>53</v>
      </c>
      <c r="I105" s="43">
        <v>99</v>
      </c>
      <c r="J105" s="41">
        <v>0</v>
      </c>
      <c r="K105" s="42">
        <v>0</v>
      </c>
      <c r="L105" s="42">
        <v>31</v>
      </c>
      <c r="M105" s="42">
        <v>0</v>
      </c>
      <c r="N105" s="43">
        <v>31</v>
      </c>
      <c r="O105" s="45">
        <v>485</v>
      </c>
    </row>
    <row r="106" spans="1:15" x14ac:dyDescent="0.25">
      <c r="A106" s="40" t="s">
        <v>59</v>
      </c>
      <c r="B106" s="41">
        <v>275</v>
      </c>
      <c r="C106" s="42">
        <v>80</v>
      </c>
      <c r="D106" s="42">
        <v>0</v>
      </c>
      <c r="E106" s="43">
        <v>355</v>
      </c>
      <c r="F106" s="41">
        <v>34</v>
      </c>
      <c r="G106" s="44">
        <v>12</v>
      </c>
      <c r="H106" s="42">
        <v>53</v>
      </c>
      <c r="I106" s="43">
        <v>99</v>
      </c>
      <c r="J106" s="41">
        <v>0</v>
      </c>
      <c r="K106" s="42">
        <v>0</v>
      </c>
      <c r="L106" s="42">
        <v>31</v>
      </c>
      <c r="M106" s="42">
        <v>0</v>
      </c>
      <c r="N106" s="43">
        <v>31</v>
      </c>
      <c r="O106" s="45">
        <v>485</v>
      </c>
    </row>
    <row r="107" spans="1:15" x14ac:dyDescent="0.25">
      <c r="A107" s="40" t="s">
        <v>60</v>
      </c>
      <c r="B107" s="41">
        <v>275</v>
      </c>
      <c r="C107" s="42">
        <v>80</v>
      </c>
      <c r="D107" s="42">
        <v>0</v>
      </c>
      <c r="E107" s="43">
        <v>355</v>
      </c>
      <c r="F107" s="41">
        <v>34</v>
      </c>
      <c r="G107" s="44">
        <v>12</v>
      </c>
      <c r="H107" s="42">
        <v>53</v>
      </c>
      <c r="I107" s="43">
        <v>99</v>
      </c>
      <c r="J107" s="41">
        <v>0</v>
      </c>
      <c r="K107" s="42">
        <v>0</v>
      </c>
      <c r="L107" s="42">
        <v>31</v>
      </c>
      <c r="M107" s="42">
        <v>0</v>
      </c>
      <c r="N107" s="43">
        <v>31</v>
      </c>
      <c r="O107" s="45">
        <v>485</v>
      </c>
    </row>
    <row r="108" spans="1:15" x14ac:dyDescent="0.25">
      <c r="A108" s="40" t="s">
        <v>61</v>
      </c>
      <c r="B108" s="41">
        <v>275</v>
      </c>
      <c r="C108" s="42">
        <v>80</v>
      </c>
      <c r="D108" s="42">
        <v>0</v>
      </c>
      <c r="E108" s="43">
        <v>355</v>
      </c>
      <c r="F108" s="41">
        <v>34</v>
      </c>
      <c r="G108" s="44">
        <v>12</v>
      </c>
      <c r="H108" s="42">
        <v>53</v>
      </c>
      <c r="I108" s="43">
        <v>99</v>
      </c>
      <c r="J108" s="41">
        <v>0</v>
      </c>
      <c r="K108" s="42">
        <v>0</v>
      </c>
      <c r="L108" s="42">
        <v>31</v>
      </c>
      <c r="M108" s="42">
        <v>0</v>
      </c>
      <c r="N108" s="43">
        <v>31</v>
      </c>
      <c r="O108" s="45">
        <v>485</v>
      </c>
    </row>
    <row r="109" spans="1:15" x14ac:dyDescent="0.25">
      <c r="A109" s="35"/>
      <c r="B109" s="36"/>
      <c r="C109" s="37"/>
      <c r="D109" s="37"/>
      <c r="E109" s="38"/>
      <c r="F109" s="36"/>
      <c r="G109" s="37"/>
      <c r="H109" s="37"/>
      <c r="I109" s="38"/>
      <c r="J109" s="36"/>
      <c r="K109" s="37"/>
      <c r="L109" s="37"/>
      <c r="M109" s="37"/>
      <c r="N109" s="38"/>
      <c r="O109" s="39"/>
    </row>
    <row r="110" spans="1:15" x14ac:dyDescent="0.25">
      <c r="A110" s="17" t="s">
        <v>84</v>
      </c>
      <c r="B110" s="36"/>
      <c r="C110" s="37"/>
      <c r="D110" s="37"/>
      <c r="E110" s="38"/>
      <c r="F110" s="36"/>
      <c r="G110" s="37"/>
      <c r="H110" s="37"/>
      <c r="I110" s="38"/>
      <c r="J110" s="36"/>
      <c r="K110" s="37"/>
      <c r="L110" s="37"/>
      <c r="M110" s="37"/>
      <c r="N110" s="38"/>
      <c r="O110" s="39"/>
    </row>
    <row r="111" spans="1:15" x14ac:dyDescent="0.25">
      <c r="A111" s="40" t="s">
        <v>58</v>
      </c>
      <c r="B111" s="41">
        <v>391</v>
      </c>
      <c r="C111" s="42">
        <v>141</v>
      </c>
      <c r="D111" s="42">
        <v>32</v>
      </c>
      <c r="E111" s="43">
        <v>564</v>
      </c>
      <c r="F111" s="41">
        <v>96</v>
      </c>
      <c r="G111" s="44">
        <v>38</v>
      </c>
      <c r="H111" s="42">
        <v>72</v>
      </c>
      <c r="I111" s="43">
        <v>206</v>
      </c>
      <c r="J111" s="41">
        <v>0</v>
      </c>
      <c r="K111" s="42">
        <v>0</v>
      </c>
      <c r="L111" s="42">
        <v>42</v>
      </c>
      <c r="M111" s="42">
        <v>22</v>
      </c>
      <c r="N111" s="43">
        <v>64</v>
      </c>
      <c r="O111" s="45">
        <v>834</v>
      </c>
    </row>
    <row r="112" spans="1:15" x14ac:dyDescent="0.25">
      <c r="A112" s="40" t="s">
        <v>59</v>
      </c>
      <c r="B112" s="41">
        <v>391</v>
      </c>
      <c r="C112" s="42">
        <v>141</v>
      </c>
      <c r="D112" s="42">
        <v>32</v>
      </c>
      <c r="E112" s="43">
        <v>564</v>
      </c>
      <c r="F112" s="41">
        <v>96</v>
      </c>
      <c r="G112" s="44">
        <v>38</v>
      </c>
      <c r="H112" s="42">
        <v>72</v>
      </c>
      <c r="I112" s="43">
        <v>206</v>
      </c>
      <c r="J112" s="41">
        <v>0</v>
      </c>
      <c r="K112" s="42">
        <v>0</v>
      </c>
      <c r="L112" s="42">
        <v>42</v>
      </c>
      <c r="M112" s="42">
        <v>22</v>
      </c>
      <c r="N112" s="43">
        <v>64</v>
      </c>
      <c r="O112" s="45">
        <v>834</v>
      </c>
    </row>
    <row r="113" spans="1:15" x14ac:dyDescent="0.25">
      <c r="A113" s="40" t="s">
        <v>60</v>
      </c>
      <c r="B113" s="41">
        <v>391</v>
      </c>
      <c r="C113" s="42">
        <v>141</v>
      </c>
      <c r="D113" s="42">
        <v>32</v>
      </c>
      <c r="E113" s="43">
        <v>564</v>
      </c>
      <c r="F113" s="41">
        <v>96</v>
      </c>
      <c r="G113" s="44">
        <v>38</v>
      </c>
      <c r="H113" s="42">
        <v>72</v>
      </c>
      <c r="I113" s="43">
        <v>206</v>
      </c>
      <c r="J113" s="41">
        <v>0</v>
      </c>
      <c r="K113" s="42">
        <v>0</v>
      </c>
      <c r="L113" s="42">
        <v>42</v>
      </c>
      <c r="M113" s="42">
        <v>22</v>
      </c>
      <c r="N113" s="43">
        <v>64</v>
      </c>
      <c r="O113" s="45">
        <v>834</v>
      </c>
    </row>
    <row r="114" spans="1:15" x14ac:dyDescent="0.25">
      <c r="A114" s="40" t="s">
        <v>61</v>
      </c>
      <c r="B114" s="41">
        <v>391</v>
      </c>
      <c r="C114" s="42">
        <v>141</v>
      </c>
      <c r="D114" s="42">
        <v>32</v>
      </c>
      <c r="E114" s="43">
        <v>564</v>
      </c>
      <c r="F114" s="41">
        <v>96</v>
      </c>
      <c r="G114" s="44">
        <v>38</v>
      </c>
      <c r="H114" s="42">
        <v>72</v>
      </c>
      <c r="I114" s="43">
        <v>206</v>
      </c>
      <c r="J114" s="41">
        <v>0</v>
      </c>
      <c r="K114" s="42">
        <v>0</v>
      </c>
      <c r="L114" s="42">
        <v>42</v>
      </c>
      <c r="M114" s="42">
        <v>22</v>
      </c>
      <c r="N114" s="43">
        <v>64</v>
      </c>
      <c r="O114" s="45">
        <v>834</v>
      </c>
    </row>
    <row r="115" spans="1:15" x14ac:dyDescent="0.25">
      <c r="A115" s="35"/>
      <c r="B115" s="36"/>
      <c r="C115" s="37"/>
      <c r="D115" s="37"/>
      <c r="E115" s="38"/>
      <c r="F115" s="36"/>
      <c r="G115" s="37"/>
      <c r="H115" s="37"/>
      <c r="I115" s="38"/>
      <c r="J115" s="36"/>
      <c r="K115" s="37"/>
      <c r="L115" s="37"/>
      <c r="M115" s="37"/>
      <c r="N115" s="38"/>
      <c r="O115" s="39"/>
    </row>
    <row r="116" spans="1:15" x14ac:dyDescent="0.25">
      <c r="A116" s="17" t="s">
        <v>85</v>
      </c>
      <c r="B116" s="36"/>
      <c r="C116" s="37"/>
      <c r="D116" s="37"/>
      <c r="E116" s="38"/>
      <c r="F116" s="36"/>
      <c r="G116" s="37"/>
      <c r="H116" s="37"/>
      <c r="I116" s="38"/>
      <c r="J116" s="36"/>
      <c r="K116" s="37"/>
      <c r="L116" s="37"/>
      <c r="M116" s="37"/>
      <c r="N116" s="38"/>
      <c r="O116" s="39"/>
    </row>
    <row r="117" spans="1:15" x14ac:dyDescent="0.25">
      <c r="A117" s="40" t="s">
        <v>58</v>
      </c>
      <c r="B117" s="41">
        <v>367</v>
      </c>
      <c r="C117" s="42">
        <v>67</v>
      </c>
      <c r="D117" s="42">
        <v>25</v>
      </c>
      <c r="E117" s="43">
        <v>459</v>
      </c>
      <c r="F117" s="41">
        <v>31</v>
      </c>
      <c r="G117" s="44">
        <v>14</v>
      </c>
      <c r="H117" s="42">
        <v>37</v>
      </c>
      <c r="I117" s="43">
        <v>82</v>
      </c>
      <c r="J117" s="41">
        <v>0</v>
      </c>
      <c r="K117" s="42">
        <v>0</v>
      </c>
      <c r="L117" s="42">
        <v>0</v>
      </c>
      <c r="M117" s="42">
        <v>0</v>
      </c>
      <c r="N117" s="43">
        <v>0</v>
      </c>
      <c r="O117" s="45">
        <v>541</v>
      </c>
    </row>
    <row r="118" spans="1:15" x14ac:dyDescent="0.25">
      <c r="A118" s="40" t="s">
        <v>59</v>
      </c>
      <c r="B118" s="41">
        <v>367</v>
      </c>
      <c r="C118" s="42">
        <v>67</v>
      </c>
      <c r="D118" s="42">
        <v>25</v>
      </c>
      <c r="E118" s="43">
        <v>459</v>
      </c>
      <c r="F118" s="41">
        <v>31</v>
      </c>
      <c r="G118" s="44">
        <v>14</v>
      </c>
      <c r="H118" s="42">
        <v>37</v>
      </c>
      <c r="I118" s="43">
        <v>82</v>
      </c>
      <c r="J118" s="41">
        <v>0</v>
      </c>
      <c r="K118" s="42">
        <v>0</v>
      </c>
      <c r="L118" s="42">
        <v>0</v>
      </c>
      <c r="M118" s="42">
        <v>0</v>
      </c>
      <c r="N118" s="43">
        <v>0</v>
      </c>
      <c r="O118" s="45">
        <v>541</v>
      </c>
    </row>
    <row r="119" spans="1:15" x14ac:dyDescent="0.25">
      <c r="A119" s="40" t="s">
        <v>60</v>
      </c>
      <c r="B119" s="41">
        <v>367</v>
      </c>
      <c r="C119" s="42">
        <v>67</v>
      </c>
      <c r="D119" s="42">
        <v>25</v>
      </c>
      <c r="E119" s="43">
        <v>459</v>
      </c>
      <c r="F119" s="41">
        <v>31</v>
      </c>
      <c r="G119" s="44">
        <v>14</v>
      </c>
      <c r="H119" s="42">
        <v>37</v>
      </c>
      <c r="I119" s="43">
        <v>82</v>
      </c>
      <c r="J119" s="41">
        <v>0</v>
      </c>
      <c r="K119" s="42">
        <v>0</v>
      </c>
      <c r="L119" s="42">
        <v>0</v>
      </c>
      <c r="M119" s="42">
        <v>0</v>
      </c>
      <c r="N119" s="43">
        <v>0</v>
      </c>
      <c r="O119" s="45">
        <v>541</v>
      </c>
    </row>
    <row r="120" spans="1:15" x14ac:dyDescent="0.25">
      <c r="A120" s="40" t="s">
        <v>61</v>
      </c>
      <c r="B120" s="41">
        <v>367</v>
      </c>
      <c r="C120" s="42">
        <v>67</v>
      </c>
      <c r="D120" s="42">
        <v>25</v>
      </c>
      <c r="E120" s="43">
        <v>459</v>
      </c>
      <c r="F120" s="41">
        <v>31</v>
      </c>
      <c r="G120" s="44">
        <v>14</v>
      </c>
      <c r="H120" s="42">
        <v>37</v>
      </c>
      <c r="I120" s="43">
        <v>82</v>
      </c>
      <c r="J120" s="41">
        <v>0</v>
      </c>
      <c r="K120" s="42">
        <v>0</v>
      </c>
      <c r="L120" s="42">
        <v>0</v>
      </c>
      <c r="M120" s="42">
        <v>0</v>
      </c>
      <c r="N120" s="43">
        <v>0</v>
      </c>
      <c r="O120" s="45">
        <v>541</v>
      </c>
    </row>
    <row r="121" spans="1:15" x14ac:dyDescent="0.25">
      <c r="A121" s="35"/>
      <c r="B121" s="36"/>
      <c r="C121" s="37"/>
      <c r="D121" s="37"/>
      <c r="E121" s="38"/>
      <c r="F121" s="36"/>
      <c r="G121" s="37"/>
      <c r="H121" s="37"/>
      <c r="I121" s="38"/>
      <c r="J121" s="36"/>
      <c r="K121" s="37"/>
      <c r="L121" s="37"/>
      <c r="M121" s="37"/>
      <c r="N121" s="38"/>
      <c r="O121" s="39"/>
    </row>
    <row r="122" spans="1:15" x14ac:dyDescent="0.25">
      <c r="A122" s="17" t="s">
        <v>86</v>
      </c>
      <c r="B122" s="36"/>
      <c r="C122" s="37"/>
      <c r="D122" s="37"/>
      <c r="E122" s="38"/>
      <c r="F122" s="36"/>
      <c r="G122" s="37"/>
      <c r="H122" s="37"/>
      <c r="I122" s="38"/>
      <c r="J122" s="36"/>
      <c r="K122" s="37"/>
      <c r="L122" s="37"/>
      <c r="M122" s="37"/>
      <c r="N122" s="38"/>
      <c r="O122" s="39"/>
    </row>
    <row r="123" spans="1:15" x14ac:dyDescent="0.25">
      <c r="A123" s="40" t="s">
        <v>58</v>
      </c>
      <c r="B123" s="41">
        <v>197</v>
      </c>
      <c r="C123" s="42">
        <v>45</v>
      </c>
      <c r="D123" s="42">
        <v>0</v>
      </c>
      <c r="E123" s="43">
        <v>242</v>
      </c>
      <c r="F123" s="41">
        <v>0</v>
      </c>
      <c r="G123" s="44">
        <v>0</v>
      </c>
      <c r="H123" s="42">
        <v>0</v>
      </c>
      <c r="I123" s="43">
        <v>0</v>
      </c>
      <c r="J123" s="41">
        <v>48</v>
      </c>
      <c r="K123" s="42">
        <v>0</v>
      </c>
      <c r="L123" s="42">
        <v>16</v>
      </c>
      <c r="M123" s="42">
        <v>0</v>
      </c>
      <c r="N123" s="43">
        <v>64</v>
      </c>
      <c r="O123" s="45">
        <v>306</v>
      </c>
    </row>
    <row r="124" spans="1:15" x14ac:dyDescent="0.25">
      <c r="A124" s="40" t="s">
        <v>59</v>
      </c>
      <c r="B124" s="41">
        <v>197</v>
      </c>
      <c r="C124" s="42">
        <v>45</v>
      </c>
      <c r="D124" s="42">
        <v>0</v>
      </c>
      <c r="E124" s="43">
        <v>242</v>
      </c>
      <c r="F124" s="41">
        <v>0</v>
      </c>
      <c r="G124" s="44">
        <v>0</v>
      </c>
      <c r="H124" s="42">
        <v>0</v>
      </c>
      <c r="I124" s="43">
        <v>0</v>
      </c>
      <c r="J124" s="41">
        <v>48</v>
      </c>
      <c r="K124" s="42">
        <v>0</v>
      </c>
      <c r="L124" s="42">
        <v>16</v>
      </c>
      <c r="M124" s="42">
        <v>0</v>
      </c>
      <c r="N124" s="43">
        <v>64</v>
      </c>
      <c r="O124" s="45">
        <v>306</v>
      </c>
    </row>
    <row r="125" spans="1:15" x14ac:dyDescent="0.25">
      <c r="A125" s="40" t="s">
        <v>60</v>
      </c>
      <c r="B125" s="41">
        <v>197</v>
      </c>
      <c r="C125" s="42">
        <v>45</v>
      </c>
      <c r="D125" s="42">
        <v>0</v>
      </c>
      <c r="E125" s="43">
        <v>242</v>
      </c>
      <c r="F125" s="41">
        <v>0</v>
      </c>
      <c r="G125" s="44">
        <v>0</v>
      </c>
      <c r="H125" s="42">
        <v>0</v>
      </c>
      <c r="I125" s="43">
        <v>0</v>
      </c>
      <c r="J125" s="41">
        <v>48</v>
      </c>
      <c r="K125" s="42">
        <v>0</v>
      </c>
      <c r="L125" s="42">
        <v>16</v>
      </c>
      <c r="M125" s="42">
        <v>0</v>
      </c>
      <c r="N125" s="43">
        <v>64</v>
      </c>
      <c r="O125" s="45">
        <v>306</v>
      </c>
    </row>
    <row r="126" spans="1:15" x14ac:dyDescent="0.25">
      <c r="A126" s="40" t="s">
        <v>61</v>
      </c>
      <c r="B126" s="41">
        <v>197</v>
      </c>
      <c r="C126" s="42">
        <v>45</v>
      </c>
      <c r="D126" s="42">
        <v>0</v>
      </c>
      <c r="E126" s="43">
        <v>242</v>
      </c>
      <c r="F126" s="41">
        <v>0</v>
      </c>
      <c r="G126" s="44">
        <v>0</v>
      </c>
      <c r="H126" s="42">
        <v>0</v>
      </c>
      <c r="I126" s="43">
        <v>0</v>
      </c>
      <c r="J126" s="41">
        <v>48</v>
      </c>
      <c r="K126" s="42">
        <v>0</v>
      </c>
      <c r="L126" s="42">
        <v>16</v>
      </c>
      <c r="M126" s="42">
        <v>0</v>
      </c>
      <c r="N126" s="43">
        <v>64</v>
      </c>
      <c r="O126" s="45">
        <v>306</v>
      </c>
    </row>
    <row r="127" spans="1:15" x14ac:dyDescent="0.25">
      <c r="A127" s="35"/>
      <c r="B127" s="36"/>
      <c r="C127" s="37"/>
      <c r="D127" s="37"/>
      <c r="E127" s="38"/>
      <c r="F127" s="36"/>
      <c r="G127" s="37"/>
      <c r="H127" s="37"/>
      <c r="I127" s="38"/>
      <c r="J127" s="36"/>
      <c r="K127" s="37"/>
      <c r="L127" s="37"/>
      <c r="M127" s="37"/>
      <c r="N127" s="38"/>
      <c r="O127" s="39"/>
    </row>
    <row r="128" spans="1:15" x14ac:dyDescent="0.25">
      <c r="A128" s="17" t="s">
        <v>87</v>
      </c>
      <c r="B128" s="36"/>
      <c r="C128" s="37"/>
      <c r="D128" s="37"/>
      <c r="E128" s="38"/>
      <c r="F128" s="36"/>
      <c r="G128" s="37"/>
      <c r="H128" s="37"/>
      <c r="I128" s="38"/>
      <c r="J128" s="36"/>
      <c r="K128" s="37"/>
      <c r="L128" s="37"/>
      <c r="M128" s="37"/>
      <c r="N128" s="38"/>
      <c r="O128" s="39"/>
    </row>
    <row r="129" spans="1:15" x14ac:dyDescent="0.25">
      <c r="A129" s="40" t="s">
        <v>58</v>
      </c>
      <c r="B129" s="41">
        <v>127</v>
      </c>
      <c r="C129" s="42">
        <v>24</v>
      </c>
      <c r="D129" s="42">
        <v>0</v>
      </c>
      <c r="E129" s="43">
        <v>151</v>
      </c>
      <c r="F129" s="41">
        <v>8</v>
      </c>
      <c r="G129" s="44">
        <v>0</v>
      </c>
      <c r="H129" s="42">
        <v>0</v>
      </c>
      <c r="I129" s="43">
        <v>8</v>
      </c>
      <c r="J129" s="41">
        <v>36</v>
      </c>
      <c r="K129" s="42">
        <v>16</v>
      </c>
      <c r="L129" s="42">
        <v>0</v>
      </c>
      <c r="M129" s="42">
        <v>0</v>
      </c>
      <c r="N129" s="43">
        <v>52</v>
      </c>
      <c r="O129" s="45">
        <v>211</v>
      </c>
    </row>
    <row r="130" spans="1:15" x14ac:dyDescent="0.25">
      <c r="A130" s="40" t="s">
        <v>59</v>
      </c>
      <c r="B130" s="41">
        <v>127</v>
      </c>
      <c r="C130" s="42">
        <v>24</v>
      </c>
      <c r="D130" s="42">
        <v>0</v>
      </c>
      <c r="E130" s="43">
        <v>151</v>
      </c>
      <c r="F130" s="41">
        <v>8</v>
      </c>
      <c r="G130" s="44">
        <v>0</v>
      </c>
      <c r="H130" s="42">
        <v>0</v>
      </c>
      <c r="I130" s="43">
        <v>8</v>
      </c>
      <c r="J130" s="41">
        <v>36</v>
      </c>
      <c r="K130" s="42">
        <v>16</v>
      </c>
      <c r="L130" s="42">
        <v>0</v>
      </c>
      <c r="M130" s="42">
        <v>0</v>
      </c>
      <c r="N130" s="43">
        <v>52</v>
      </c>
      <c r="O130" s="45">
        <v>211</v>
      </c>
    </row>
    <row r="131" spans="1:15" x14ac:dyDescent="0.25">
      <c r="A131" s="40" t="s">
        <v>60</v>
      </c>
      <c r="B131" s="41">
        <v>127</v>
      </c>
      <c r="C131" s="42">
        <v>24</v>
      </c>
      <c r="D131" s="42">
        <v>0</v>
      </c>
      <c r="E131" s="43">
        <v>151</v>
      </c>
      <c r="F131" s="41">
        <v>8</v>
      </c>
      <c r="G131" s="44">
        <v>0</v>
      </c>
      <c r="H131" s="42">
        <v>0</v>
      </c>
      <c r="I131" s="43">
        <v>8</v>
      </c>
      <c r="J131" s="41">
        <v>36</v>
      </c>
      <c r="K131" s="42">
        <v>16</v>
      </c>
      <c r="L131" s="42">
        <v>0</v>
      </c>
      <c r="M131" s="42">
        <v>0</v>
      </c>
      <c r="N131" s="43">
        <v>52</v>
      </c>
      <c r="O131" s="45">
        <v>211</v>
      </c>
    </row>
    <row r="132" spans="1:15" x14ac:dyDescent="0.25">
      <c r="A132" s="40" t="s">
        <v>61</v>
      </c>
      <c r="B132" s="41">
        <v>127</v>
      </c>
      <c r="C132" s="42">
        <v>24</v>
      </c>
      <c r="D132" s="42">
        <v>0</v>
      </c>
      <c r="E132" s="43">
        <v>151</v>
      </c>
      <c r="F132" s="41">
        <v>8</v>
      </c>
      <c r="G132" s="44">
        <v>0</v>
      </c>
      <c r="H132" s="42">
        <v>0</v>
      </c>
      <c r="I132" s="43">
        <v>8</v>
      </c>
      <c r="J132" s="41">
        <v>36</v>
      </c>
      <c r="K132" s="42">
        <v>16</v>
      </c>
      <c r="L132" s="42">
        <v>0</v>
      </c>
      <c r="M132" s="42">
        <v>0</v>
      </c>
      <c r="N132" s="43">
        <v>52</v>
      </c>
      <c r="O132" s="45">
        <v>211</v>
      </c>
    </row>
    <row r="133" spans="1:15" x14ac:dyDescent="0.25">
      <c r="A133" s="35"/>
      <c r="B133" s="36"/>
      <c r="C133" s="37"/>
      <c r="D133" s="37"/>
      <c r="E133" s="38"/>
      <c r="F133" s="36"/>
      <c r="G133" s="37"/>
      <c r="H133" s="37"/>
      <c r="I133" s="38"/>
      <c r="J133" s="36"/>
      <c r="K133" s="37"/>
      <c r="L133" s="37"/>
      <c r="M133" s="37"/>
      <c r="N133" s="38"/>
      <c r="O133" s="39"/>
    </row>
    <row r="134" spans="1:15" x14ac:dyDescent="0.25">
      <c r="A134" s="17" t="s">
        <v>88</v>
      </c>
      <c r="B134" s="36"/>
      <c r="C134" s="37"/>
      <c r="D134" s="37"/>
      <c r="E134" s="38"/>
      <c r="F134" s="36"/>
      <c r="G134" s="37"/>
      <c r="H134" s="37"/>
      <c r="I134" s="38"/>
      <c r="J134" s="36"/>
      <c r="K134" s="37"/>
      <c r="L134" s="37"/>
      <c r="M134" s="37"/>
      <c r="N134" s="38"/>
      <c r="O134" s="39"/>
    </row>
    <row r="135" spans="1:15" x14ac:dyDescent="0.25">
      <c r="A135" s="40" t="s">
        <v>58</v>
      </c>
      <c r="B135" s="41">
        <v>38</v>
      </c>
      <c r="C135" s="42">
        <v>12</v>
      </c>
      <c r="D135" s="42">
        <v>0</v>
      </c>
      <c r="E135" s="43">
        <v>50</v>
      </c>
      <c r="F135" s="41">
        <v>0</v>
      </c>
      <c r="G135" s="44">
        <v>0</v>
      </c>
      <c r="H135" s="42">
        <v>0</v>
      </c>
      <c r="I135" s="43">
        <v>0</v>
      </c>
      <c r="J135" s="41">
        <v>20</v>
      </c>
      <c r="K135" s="42">
        <v>0</v>
      </c>
      <c r="L135" s="42">
        <v>0</v>
      </c>
      <c r="M135" s="42">
        <v>0</v>
      </c>
      <c r="N135" s="43">
        <v>20</v>
      </c>
      <c r="O135" s="45">
        <v>70</v>
      </c>
    </row>
    <row r="136" spans="1:15" x14ac:dyDescent="0.25">
      <c r="A136" s="40" t="s">
        <v>59</v>
      </c>
      <c r="B136" s="41">
        <v>38</v>
      </c>
      <c r="C136" s="42">
        <v>12</v>
      </c>
      <c r="D136" s="42">
        <v>0</v>
      </c>
      <c r="E136" s="43">
        <v>50</v>
      </c>
      <c r="F136" s="41">
        <v>0</v>
      </c>
      <c r="G136" s="44">
        <v>0</v>
      </c>
      <c r="H136" s="42">
        <v>0</v>
      </c>
      <c r="I136" s="43">
        <v>0</v>
      </c>
      <c r="J136" s="41">
        <v>20</v>
      </c>
      <c r="K136" s="42">
        <v>0</v>
      </c>
      <c r="L136" s="42">
        <v>0</v>
      </c>
      <c r="M136" s="42">
        <v>0</v>
      </c>
      <c r="N136" s="43">
        <v>20</v>
      </c>
      <c r="O136" s="45">
        <v>70</v>
      </c>
    </row>
    <row r="137" spans="1:15" x14ac:dyDescent="0.25">
      <c r="A137" s="40" t="s">
        <v>60</v>
      </c>
      <c r="B137" s="41">
        <v>38</v>
      </c>
      <c r="C137" s="42">
        <v>12</v>
      </c>
      <c r="D137" s="42">
        <v>0</v>
      </c>
      <c r="E137" s="43">
        <v>50</v>
      </c>
      <c r="F137" s="41">
        <v>0</v>
      </c>
      <c r="G137" s="44">
        <v>0</v>
      </c>
      <c r="H137" s="42">
        <v>0</v>
      </c>
      <c r="I137" s="43">
        <v>0</v>
      </c>
      <c r="J137" s="41">
        <v>20</v>
      </c>
      <c r="K137" s="42">
        <v>0</v>
      </c>
      <c r="L137" s="42">
        <v>0</v>
      </c>
      <c r="M137" s="42">
        <v>0</v>
      </c>
      <c r="N137" s="43">
        <v>20</v>
      </c>
      <c r="O137" s="45">
        <v>70</v>
      </c>
    </row>
    <row r="138" spans="1:15" x14ac:dyDescent="0.25">
      <c r="A138" s="40" t="s">
        <v>61</v>
      </c>
      <c r="B138" s="41">
        <v>38</v>
      </c>
      <c r="C138" s="42">
        <v>12</v>
      </c>
      <c r="D138" s="42">
        <v>0</v>
      </c>
      <c r="E138" s="43">
        <v>50</v>
      </c>
      <c r="F138" s="41">
        <v>0</v>
      </c>
      <c r="G138" s="44">
        <v>0</v>
      </c>
      <c r="H138" s="42">
        <v>0</v>
      </c>
      <c r="I138" s="43">
        <v>0</v>
      </c>
      <c r="J138" s="41">
        <v>20</v>
      </c>
      <c r="K138" s="42">
        <v>0</v>
      </c>
      <c r="L138" s="42">
        <v>0</v>
      </c>
      <c r="M138" s="42">
        <v>0</v>
      </c>
      <c r="N138" s="43">
        <v>20</v>
      </c>
      <c r="O138" s="45">
        <v>70</v>
      </c>
    </row>
    <row r="139" spans="1:15" x14ac:dyDescent="0.25">
      <c r="A139" s="35"/>
      <c r="B139" s="36"/>
      <c r="C139" s="37"/>
      <c r="D139" s="37"/>
      <c r="E139" s="38"/>
      <c r="F139" s="36"/>
      <c r="G139" s="37"/>
      <c r="H139" s="37"/>
      <c r="I139" s="38"/>
      <c r="J139" s="36"/>
      <c r="K139" s="37"/>
      <c r="L139" s="37"/>
      <c r="M139" s="37"/>
      <c r="N139" s="38"/>
      <c r="O139" s="39"/>
    </row>
    <row r="140" spans="1:15" x14ac:dyDescent="0.25">
      <c r="A140" s="17" t="s">
        <v>89</v>
      </c>
      <c r="B140" s="36"/>
      <c r="C140" s="37"/>
      <c r="D140" s="37"/>
      <c r="E140" s="38"/>
      <c r="F140" s="36"/>
      <c r="G140" s="37"/>
      <c r="H140" s="37"/>
      <c r="I140" s="38"/>
      <c r="J140" s="36"/>
      <c r="K140" s="37"/>
      <c r="L140" s="37"/>
      <c r="M140" s="37"/>
      <c r="N140" s="38"/>
      <c r="O140" s="39"/>
    </row>
    <row r="141" spans="1:15" x14ac:dyDescent="0.25">
      <c r="A141" s="40" t="s">
        <v>58</v>
      </c>
      <c r="B141" s="41">
        <v>76</v>
      </c>
      <c r="C141" s="42">
        <v>12</v>
      </c>
      <c r="D141" s="42">
        <v>0</v>
      </c>
      <c r="E141" s="43">
        <v>88</v>
      </c>
      <c r="F141" s="41">
        <v>0</v>
      </c>
      <c r="G141" s="44">
        <v>0</v>
      </c>
      <c r="H141" s="42">
        <v>0</v>
      </c>
      <c r="I141" s="43">
        <v>0</v>
      </c>
      <c r="J141" s="41">
        <v>28</v>
      </c>
      <c r="K141" s="42">
        <v>0</v>
      </c>
      <c r="L141" s="42">
        <v>8</v>
      </c>
      <c r="M141" s="42">
        <v>0</v>
      </c>
      <c r="N141" s="43">
        <v>36</v>
      </c>
      <c r="O141" s="45">
        <v>124</v>
      </c>
    </row>
    <row r="142" spans="1:15" x14ac:dyDescent="0.25">
      <c r="A142" s="40" t="s">
        <v>59</v>
      </c>
      <c r="B142" s="41">
        <v>76</v>
      </c>
      <c r="C142" s="42">
        <v>12</v>
      </c>
      <c r="D142" s="42">
        <v>0</v>
      </c>
      <c r="E142" s="43">
        <v>88</v>
      </c>
      <c r="F142" s="41">
        <v>0</v>
      </c>
      <c r="G142" s="44">
        <v>0</v>
      </c>
      <c r="H142" s="42">
        <v>0</v>
      </c>
      <c r="I142" s="43">
        <v>0</v>
      </c>
      <c r="J142" s="41">
        <v>28</v>
      </c>
      <c r="K142" s="42">
        <v>0</v>
      </c>
      <c r="L142" s="42">
        <v>8</v>
      </c>
      <c r="M142" s="42">
        <v>0</v>
      </c>
      <c r="N142" s="43">
        <v>36</v>
      </c>
      <c r="O142" s="45">
        <v>124</v>
      </c>
    </row>
    <row r="143" spans="1:15" x14ac:dyDescent="0.25">
      <c r="A143" s="40" t="s">
        <v>60</v>
      </c>
      <c r="B143" s="41">
        <v>76</v>
      </c>
      <c r="C143" s="42">
        <v>12</v>
      </c>
      <c r="D143" s="42">
        <v>0</v>
      </c>
      <c r="E143" s="43">
        <v>88</v>
      </c>
      <c r="F143" s="41">
        <v>0</v>
      </c>
      <c r="G143" s="44">
        <v>0</v>
      </c>
      <c r="H143" s="42">
        <v>0</v>
      </c>
      <c r="I143" s="43">
        <v>0</v>
      </c>
      <c r="J143" s="41">
        <v>28</v>
      </c>
      <c r="K143" s="42">
        <v>0</v>
      </c>
      <c r="L143" s="42">
        <v>8</v>
      </c>
      <c r="M143" s="42">
        <v>0</v>
      </c>
      <c r="N143" s="43">
        <v>36</v>
      </c>
      <c r="O143" s="45">
        <v>124</v>
      </c>
    </row>
    <row r="144" spans="1:15" x14ac:dyDescent="0.25">
      <c r="A144" s="40" t="s">
        <v>61</v>
      </c>
      <c r="B144" s="41">
        <v>76</v>
      </c>
      <c r="C144" s="42">
        <v>12</v>
      </c>
      <c r="D144" s="42">
        <v>0</v>
      </c>
      <c r="E144" s="43">
        <v>88</v>
      </c>
      <c r="F144" s="41">
        <v>0</v>
      </c>
      <c r="G144" s="44">
        <v>0</v>
      </c>
      <c r="H144" s="42">
        <v>0</v>
      </c>
      <c r="I144" s="43">
        <v>0</v>
      </c>
      <c r="J144" s="41">
        <v>28</v>
      </c>
      <c r="K144" s="42">
        <v>0</v>
      </c>
      <c r="L144" s="42">
        <v>8</v>
      </c>
      <c r="M144" s="42">
        <v>0</v>
      </c>
      <c r="N144" s="43">
        <v>36</v>
      </c>
      <c r="O144" s="45">
        <v>124</v>
      </c>
    </row>
    <row r="145" spans="1:15" x14ac:dyDescent="0.25">
      <c r="A145" s="35"/>
      <c r="B145" s="36"/>
      <c r="C145" s="37"/>
      <c r="D145" s="37"/>
      <c r="E145" s="38"/>
      <c r="F145" s="36"/>
      <c r="G145" s="37"/>
      <c r="H145" s="37"/>
      <c r="I145" s="38"/>
      <c r="J145" s="36"/>
      <c r="K145" s="37"/>
      <c r="L145" s="37"/>
      <c r="M145" s="37"/>
      <c r="N145" s="38"/>
      <c r="O145" s="39"/>
    </row>
    <row r="146" spans="1:15" x14ac:dyDescent="0.25">
      <c r="A146" s="17" t="s">
        <v>90</v>
      </c>
      <c r="B146" s="36"/>
      <c r="C146" s="37"/>
      <c r="D146" s="37"/>
      <c r="E146" s="38"/>
      <c r="F146" s="36"/>
      <c r="G146" s="37"/>
      <c r="H146" s="37"/>
      <c r="I146" s="38"/>
      <c r="J146" s="36"/>
      <c r="K146" s="37"/>
      <c r="L146" s="37"/>
      <c r="M146" s="37"/>
      <c r="N146" s="38"/>
      <c r="O146" s="39"/>
    </row>
    <row r="147" spans="1:15" x14ac:dyDescent="0.25">
      <c r="A147" s="40" t="s">
        <v>58</v>
      </c>
      <c r="B147" s="41">
        <v>126</v>
      </c>
      <c r="C147" s="42">
        <v>32</v>
      </c>
      <c r="D147" s="42">
        <v>0</v>
      </c>
      <c r="E147" s="43">
        <v>158</v>
      </c>
      <c r="F147" s="41">
        <v>0</v>
      </c>
      <c r="G147" s="44">
        <v>0</v>
      </c>
      <c r="H147" s="42">
        <v>0</v>
      </c>
      <c r="I147" s="43">
        <v>0</v>
      </c>
      <c r="J147" s="41">
        <v>0</v>
      </c>
      <c r="K147" s="42">
        <v>0</v>
      </c>
      <c r="L147" s="42">
        <v>0</v>
      </c>
      <c r="M147" s="42">
        <v>0</v>
      </c>
      <c r="N147" s="43">
        <v>0</v>
      </c>
      <c r="O147" s="45">
        <v>158</v>
      </c>
    </row>
    <row r="148" spans="1:15" x14ac:dyDescent="0.25">
      <c r="A148" s="40" t="s">
        <v>59</v>
      </c>
      <c r="B148" s="41">
        <v>126</v>
      </c>
      <c r="C148" s="42">
        <v>32</v>
      </c>
      <c r="D148" s="42">
        <v>0</v>
      </c>
      <c r="E148" s="43">
        <v>158</v>
      </c>
      <c r="F148" s="41">
        <v>0</v>
      </c>
      <c r="G148" s="44">
        <v>0</v>
      </c>
      <c r="H148" s="42">
        <v>0</v>
      </c>
      <c r="I148" s="43">
        <v>0</v>
      </c>
      <c r="J148" s="41">
        <v>0</v>
      </c>
      <c r="K148" s="42">
        <v>0</v>
      </c>
      <c r="L148" s="42">
        <v>0</v>
      </c>
      <c r="M148" s="42">
        <v>0</v>
      </c>
      <c r="N148" s="43">
        <v>0</v>
      </c>
      <c r="O148" s="45">
        <v>158</v>
      </c>
    </row>
    <row r="149" spans="1:15" x14ac:dyDescent="0.25">
      <c r="A149" s="40" t="s">
        <v>60</v>
      </c>
      <c r="B149" s="41">
        <v>126</v>
      </c>
      <c r="C149" s="42">
        <v>32</v>
      </c>
      <c r="D149" s="42">
        <v>0</v>
      </c>
      <c r="E149" s="43">
        <v>158</v>
      </c>
      <c r="F149" s="41">
        <v>0</v>
      </c>
      <c r="G149" s="44">
        <v>0</v>
      </c>
      <c r="H149" s="42">
        <v>0</v>
      </c>
      <c r="I149" s="43">
        <v>0</v>
      </c>
      <c r="J149" s="41">
        <v>0</v>
      </c>
      <c r="K149" s="42">
        <v>0</v>
      </c>
      <c r="L149" s="42">
        <v>0</v>
      </c>
      <c r="M149" s="42">
        <v>0</v>
      </c>
      <c r="N149" s="43">
        <v>0</v>
      </c>
      <c r="O149" s="45">
        <v>158</v>
      </c>
    </row>
    <row r="150" spans="1:15" x14ac:dyDescent="0.25">
      <c r="A150" s="40" t="s">
        <v>61</v>
      </c>
      <c r="B150" s="41">
        <v>126</v>
      </c>
      <c r="C150" s="42">
        <v>32</v>
      </c>
      <c r="D150" s="42">
        <v>0</v>
      </c>
      <c r="E150" s="43">
        <v>158</v>
      </c>
      <c r="F150" s="41">
        <v>0</v>
      </c>
      <c r="G150" s="44">
        <v>0</v>
      </c>
      <c r="H150" s="42">
        <v>0</v>
      </c>
      <c r="I150" s="43">
        <v>0</v>
      </c>
      <c r="J150" s="41">
        <v>0</v>
      </c>
      <c r="K150" s="42">
        <v>0</v>
      </c>
      <c r="L150" s="42">
        <v>0</v>
      </c>
      <c r="M150" s="42">
        <v>0</v>
      </c>
      <c r="N150" s="43">
        <v>0</v>
      </c>
      <c r="O150" s="45">
        <v>158</v>
      </c>
    </row>
    <row r="151" spans="1:15" x14ac:dyDescent="0.25">
      <c r="A151" s="35"/>
      <c r="B151" s="36"/>
      <c r="C151" s="37"/>
      <c r="D151" s="37"/>
      <c r="E151" s="38"/>
      <c r="F151" s="36"/>
      <c r="G151" s="37"/>
      <c r="H151" s="37"/>
      <c r="I151" s="38"/>
      <c r="J151" s="36"/>
      <c r="K151" s="37"/>
      <c r="L151" s="37"/>
      <c r="M151" s="37"/>
      <c r="N151" s="38"/>
      <c r="O151" s="39"/>
    </row>
    <row r="152" spans="1:15" x14ac:dyDescent="0.25">
      <c r="A152" s="17" t="s">
        <v>91</v>
      </c>
      <c r="B152" s="36"/>
      <c r="C152" s="37"/>
      <c r="D152" s="37"/>
      <c r="E152" s="38"/>
      <c r="F152" s="36"/>
      <c r="G152" s="37"/>
      <c r="H152" s="37"/>
      <c r="I152" s="38"/>
      <c r="J152" s="36"/>
      <c r="K152" s="37"/>
      <c r="L152" s="37"/>
      <c r="M152" s="37"/>
      <c r="N152" s="38"/>
      <c r="O152" s="39"/>
    </row>
    <row r="153" spans="1:15" x14ac:dyDescent="0.25">
      <c r="A153" s="40" t="s">
        <v>58</v>
      </c>
      <c r="B153" s="41">
        <v>616</v>
      </c>
      <c r="C153" s="42">
        <v>56</v>
      </c>
      <c r="D153" s="42">
        <v>38</v>
      </c>
      <c r="E153" s="43">
        <v>710</v>
      </c>
      <c r="F153" s="41">
        <v>38</v>
      </c>
      <c r="G153" s="44">
        <v>21</v>
      </c>
      <c r="H153" s="42">
        <v>39</v>
      </c>
      <c r="I153" s="43">
        <v>98</v>
      </c>
      <c r="J153" s="41">
        <v>0</v>
      </c>
      <c r="K153" s="42">
        <v>0</v>
      </c>
      <c r="L153" s="42">
        <v>0</v>
      </c>
      <c r="M153" s="42">
        <v>0</v>
      </c>
      <c r="N153" s="43">
        <v>0</v>
      </c>
      <c r="O153" s="45">
        <v>808</v>
      </c>
    </row>
    <row r="154" spans="1:15" x14ac:dyDescent="0.25">
      <c r="A154" s="40" t="s">
        <v>59</v>
      </c>
      <c r="B154" s="41">
        <v>616</v>
      </c>
      <c r="C154" s="42">
        <v>56</v>
      </c>
      <c r="D154" s="42">
        <v>38</v>
      </c>
      <c r="E154" s="43">
        <v>710</v>
      </c>
      <c r="F154" s="41">
        <v>38</v>
      </c>
      <c r="G154" s="44">
        <v>21</v>
      </c>
      <c r="H154" s="42">
        <v>39</v>
      </c>
      <c r="I154" s="43">
        <v>98</v>
      </c>
      <c r="J154" s="41">
        <v>0</v>
      </c>
      <c r="K154" s="42">
        <v>0</v>
      </c>
      <c r="L154" s="42">
        <v>0</v>
      </c>
      <c r="M154" s="42">
        <v>0</v>
      </c>
      <c r="N154" s="43">
        <v>0</v>
      </c>
      <c r="O154" s="45">
        <v>808</v>
      </c>
    </row>
    <row r="155" spans="1:15" x14ac:dyDescent="0.25">
      <c r="A155" s="40" t="s">
        <v>60</v>
      </c>
      <c r="B155" s="41">
        <v>616</v>
      </c>
      <c r="C155" s="42">
        <v>56</v>
      </c>
      <c r="D155" s="42">
        <v>38</v>
      </c>
      <c r="E155" s="43">
        <v>710</v>
      </c>
      <c r="F155" s="41">
        <v>38</v>
      </c>
      <c r="G155" s="44">
        <v>21</v>
      </c>
      <c r="H155" s="42">
        <v>39</v>
      </c>
      <c r="I155" s="43">
        <v>98</v>
      </c>
      <c r="J155" s="41">
        <v>0</v>
      </c>
      <c r="K155" s="42">
        <v>0</v>
      </c>
      <c r="L155" s="42">
        <v>0</v>
      </c>
      <c r="M155" s="42">
        <v>0</v>
      </c>
      <c r="N155" s="43">
        <v>0</v>
      </c>
      <c r="O155" s="45">
        <v>808</v>
      </c>
    </row>
    <row r="156" spans="1:15" x14ac:dyDescent="0.25">
      <c r="A156" s="40" t="s">
        <v>61</v>
      </c>
      <c r="B156" s="41">
        <v>616</v>
      </c>
      <c r="C156" s="42">
        <v>56</v>
      </c>
      <c r="D156" s="42">
        <v>38</v>
      </c>
      <c r="E156" s="43">
        <v>710</v>
      </c>
      <c r="F156" s="41">
        <v>38</v>
      </c>
      <c r="G156" s="44">
        <v>21</v>
      </c>
      <c r="H156" s="42">
        <v>39</v>
      </c>
      <c r="I156" s="43">
        <v>98</v>
      </c>
      <c r="J156" s="41">
        <v>0</v>
      </c>
      <c r="K156" s="42">
        <v>0</v>
      </c>
      <c r="L156" s="42">
        <v>0</v>
      </c>
      <c r="M156" s="42">
        <v>0</v>
      </c>
      <c r="N156" s="43">
        <v>0</v>
      </c>
      <c r="O156" s="45">
        <v>808</v>
      </c>
    </row>
    <row r="157" spans="1:15" x14ac:dyDescent="0.25">
      <c r="A157" s="35"/>
      <c r="B157" s="36"/>
      <c r="C157" s="37"/>
      <c r="D157" s="37"/>
      <c r="E157" s="38"/>
      <c r="F157" s="36"/>
      <c r="G157" s="37"/>
      <c r="H157" s="37"/>
      <c r="I157" s="38"/>
      <c r="J157" s="36"/>
      <c r="K157" s="37"/>
      <c r="L157" s="37"/>
      <c r="M157" s="37"/>
      <c r="N157" s="38"/>
      <c r="O157" s="39"/>
    </row>
    <row r="158" spans="1:15" x14ac:dyDescent="0.25">
      <c r="A158" s="17" t="s">
        <v>92</v>
      </c>
      <c r="B158" s="36"/>
      <c r="C158" s="37"/>
      <c r="D158" s="37"/>
      <c r="E158" s="38"/>
      <c r="F158" s="36"/>
      <c r="G158" s="37"/>
      <c r="H158" s="37"/>
      <c r="I158" s="38"/>
      <c r="J158" s="36"/>
      <c r="K158" s="37"/>
      <c r="L158" s="37"/>
      <c r="M158" s="37"/>
      <c r="N158" s="38"/>
      <c r="O158" s="39"/>
    </row>
    <row r="159" spans="1:15" x14ac:dyDescent="0.25">
      <c r="A159" s="40" t="s">
        <v>58</v>
      </c>
      <c r="B159" s="41">
        <v>107</v>
      </c>
      <c r="C159" s="42">
        <v>8</v>
      </c>
      <c r="D159" s="42">
        <v>0</v>
      </c>
      <c r="E159" s="43">
        <v>115</v>
      </c>
      <c r="F159" s="41">
        <v>0</v>
      </c>
      <c r="G159" s="44">
        <v>0</v>
      </c>
      <c r="H159" s="42">
        <v>0</v>
      </c>
      <c r="I159" s="43">
        <v>0</v>
      </c>
      <c r="J159" s="41">
        <v>0</v>
      </c>
      <c r="K159" s="42">
        <v>0</v>
      </c>
      <c r="L159" s="42">
        <v>0</v>
      </c>
      <c r="M159" s="42">
        <v>0</v>
      </c>
      <c r="N159" s="43">
        <v>0</v>
      </c>
      <c r="O159" s="45">
        <v>115</v>
      </c>
    </row>
    <row r="160" spans="1:15" x14ac:dyDescent="0.25">
      <c r="A160" s="40" t="s">
        <v>59</v>
      </c>
      <c r="B160" s="41">
        <v>107</v>
      </c>
      <c r="C160" s="42">
        <v>8</v>
      </c>
      <c r="D160" s="42">
        <v>0</v>
      </c>
      <c r="E160" s="43">
        <v>115</v>
      </c>
      <c r="F160" s="41">
        <v>0</v>
      </c>
      <c r="G160" s="44">
        <v>0</v>
      </c>
      <c r="H160" s="42">
        <v>0</v>
      </c>
      <c r="I160" s="43">
        <v>0</v>
      </c>
      <c r="J160" s="41">
        <v>0</v>
      </c>
      <c r="K160" s="42">
        <v>0</v>
      </c>
      <c r="L160" s="42">
        <v>0</v>
      </c>
      <c r="M160" s="42">
        <v>0</v>
      </c>
      <c r="N160" s="43">
        <v>0</v>
      </c>
      <c r="O160" s="45">
        <v>115</v>
      </c>
    </row>
    <row r="161" spans="1:15" x14ac:dyDescent="0.25">
      <c r="A161" s="40" t="s">
        <v>60</v>
      </c>
      <c r="B161" s="41">
        <v>107</v>
      </c>
      <c r="C161" s="42">
        <v>8</v>
      </c>
      <c r="D161" s="42">
        <v>0</v>
      </c>
      <c r="E161" s="43">
        <v>115</v>
      </c>
      <c r="F161" s="41">
        <v>0</v>
      </c>
      <c r="G161" s="44">
        <v>0</v>
      </c>
      <c r="H161" s="42">
        <v>0</v>
      </c>
      <c r="I161" s="43">
        <v>0</v>
      </c>
      <c r="J161" s="41">
        <v>0</v>
      </c>
      <c r="K161" s="42">
        <v>0</v>
      </c>
      <c r="L161" s="42">
        <v>0</v>
      </c>
      <c r="M161" s="42">
        <v>0</v>
      </c>
      <c r="N161" s="43">
        <v>0</v>
      </c>
      <c r="O161" s="45">
        <v>115</v>
      </c>
    </row>
    <row r="162" spans="1:15" x14ac:dyDescent="0.25">
      <c r="A162" s="40" t="s">
        <v>61</v>
      </c>
      <c r="B162" s="41">
        <v>107</v>
      </c>
      <c r="C162" s="42">
        <v>8</v>
      </c>
      <c r="D162" s="42">
        <v>0</v>
      </c>
      <c r="E162" s="43">
        <v>115</v>
      </c>
      <c r="F162" s="41">
        <v>0</v>
      </c>
      <c r="G162" s="44">
        <v>0</v>
      </c>
      <c r="H162" s="42">
        <v>0</v>
      </c>
      <c r="I162" s="43">
        <v>0</v>
      </c>
      <c r="J162" s="41">
        <v>0</v>
      </c>
      <c r="K162" s="42">
        <v>0</v>
      </c>
      <c r="L162" s="42">
        <v>0</v>
      </c>
      <c r="M162" s="42">
        <v>0</v>
      </c>
      <c r="N162" s="43">
        <v>0</v>
      </c>
      <c r="O162" s="45">
        <v>115</v>
      </c>
    </row>
    <row r="163" spans="1:15" x14ac:dyDescent="0.25">
      <c r="A163" s="35"/>
      <c r="B163" s="36"/>
      <c r="C163" s="37"/>
      <c r="D163" s="37"/>
      <c r="E163" s="38"/>
      <c r="F163" s="36"/>
      <c r="G163" s="37"/>
      <c r="H163" s="37"/>
      <c r="I163" s="38"/>
      <c r="J163" s="36"/>
      <c r="K163" s="37"/>
      <c r="L163" s="37"/>
      <c r="M163" s="37"/>
      <c r="N163" s="38"/>
      <c r="O163" s="39"/>
    </row>
    <row r="164" spans="1:15" x14ac:dyDescent="0.25">
      <c r="A164" s="17" t="s">
        <v>93</v>
      </c>
      <c r="B164" s="36"/>
      <c r="C164" s="37"/>
      <c r="D164" s="37"/>
      <c r="E164" s="38"/>
      <c r="F164" s="36"/>
      <c r="G164" s="37"/>
      <c r="H164" s="37"/>
      <c r="I164" s="38"/>
      <c r="J164" s="36"/>
      <c r="K164" s="37"/>
      <c r="L164" s="37"/>
      <c r="M164" s="37"/>
      <c r="N164" s="38"/>
      <c r="O164" s="39"/>
    </row>
    <row r="165" spans="1:15" x14ac:dyDescent="0.25">
      <c r="A165" s="40" t="s">
        <v>58</v>
      </c>
      <c r="B165" s="41">
        <v>285</v>
      </c>
      <c r="C165" s="42">
        <v>28</v>
      </c>
      <c r="D165" s="42">
        <v>0</v>
      </c>
      <c r="E165" s="43">
        <v>313</v>
      </c>
      <c r="F165" s="41">
        <v>15</v>
      </c>
      <c r="G165" s="44">
        <v>0</v>
      </c>
      <c r="H165" s="42">
        <v>29</v>
      </c>
      <c r="I165" s="43">
        <v>44</v>
      </c>
      <c r="J165" s="41">
        <v>23</v>
      </c>
      <c r="K165" s="42">
        <v>0</v>
      </c>
      <c r="L165" s="42">
        <v>0</v>
      </c>
      <c r="M165" s="42">
        <v>0</v>
      </c>
      <c r="N165" s="43">
        <v>23</v>
      </c>
      <c r="O165" s="45">
        <v>380</v>
      </c>
    </row>
    <row r="166" spans="1:15" x14ac:dyDescent="0.25">
      <c r="A166" s="40" t="s">
        <v>59</v>
      </c>
      <c r="B166" s="41">
        <v>285</v>
      </c>
      <c r="C166" s="42">
        <v>28</v>
      </c>
      <c r="D166" s="42">
        <v>0</v>
      </c>
      <c r="E166" s="43">
        <v>313</v>
      </c>
      <c r="F166" s="41">
        <v>15</v>
      </c>
      <c r="G166" s="44">
        <v>0</v>
      </c>
      <c r="H166" s="42">
        <v>29</v>
      </c>
      <c r="I166" s="43">
        <v>44</v>
      </c>
      <c r="J166" s="41">
        <v>23</v>
      </c>
      <c r="K166" s="42">
        <v>0</v>
      </c>
      <c r="L166" s="42">
        <v>0</v>
      </c>
      <c r="M166" s="42">
        <v>0</v>
      </c>
      <c r="N166" s="43">
        <v>23</v>
      </c>
      <c r="O166" s="45">
        <v>380</v>
      </c>
    </row>
    <row r="167" spans="1:15" x14ac:dyDescent="0.25">
      <c r="A167" s="40" t="s">
        <v>60</v>
      </c>
      <c r="B167" s="41">
        <v>285</v>
      </c>
      <c r="C167" s="42">
        <v>28</v>
      </c>
      <c r="D167" s="42">
        <v>0</v>
      </c>
      <c r="E167" s="43">
        <v>313</v>
      </c>
      <c r="F167" s="41">
        <v>15</v>
      </c>
      <c r="G167" s="44">
        <v>0</v>
      </c>
      <c r="H167" s="42">
        <v>29</v>
      </c>
      <c r="I167" s="43">
        <v>44</v>
      </c>
      <c r="J167" s="41">
        <v>23</v>
      </c>
      <c r="K167" s="42">
        <v>0</v>
      </c>
      <c r="L167" s="42">
        <v>0</v>
      </c>
      <c r="M167" s="42">
        <v>0</v>
      </c>
      <c r="N167" s="43">
        <v>23</v>
      </c>
      <c r="O167" s="45">
        <v>380</v>
      </c>
    </row>
    <row r="168" spans="1:15" x14ac:dyDescent="0.25">
      <c r="A168" s="40" t="s">
        <v>61</v>
      </c>
      <c r="B168" s="41">
        <v>285</v>
      </c>
      <c r="C168" s="42">
        <v>28</v>
      </c>
      <c r="D168" s="42">
        <v>0</v>
      </c>
      <c r="E168" s="43">
        <v>313</v>
      </c>
      <c r="F168" s="41">
        <v>15</v>
      </c>
      <c r="G168" s="44">
        <v>0</v>
      </c>
      <c r="H168" s="42">
        <v>29</v>
      </c>
      <c r="I168" s="43">
        <v>44</v>
      </c>
      <c r="J168" s="41">
        <v>23</v>
      </c>
      <c r="K168" s="42">
        <v>0</v>
      </c>
      <c r="L168" s="42">
        <v>0</v>
      </c>
      <c r="M168" s="42">
        <v>0</v>
      </c>
      <c r="N168" s="43">
        <v>23</v>
      </c>
      <c r="O168" s="45">
        <v>380</v>
      </c>
    </row>
    <row r="169" spans="1:15" x14ac:dyDescent="0.25">
      <c r="A169" s="35"/>
      <c r="B169" s="36"/>
      <c r="C169" s="37"/>
      <c r="D169" s="37"/>
      <c r="E169" s="38"/>
      <c r="F169" s="36"/>
      <c r="G169" s="37"/>
      <c r="H169" s="37"/>
      <c r="I169" s="38"/>
      <c r="J169" s="36"/>
      <c r="K169" s="37"/>
      <c r="L169" s="37"/>
      <c r="M169" s="37"/>
      <c r="N169" s="38"/>
      <c r="O169" s="39"/>
    </row>
    <row r="170" spans="1:15" x14ac:dyDescent="0.25">
      <c r="A170" s="17" t="s">
        <v>94</v>
      </c>
      <c r="B170" s="36"/>
      <c r="C170" s="37"/>
      <c r="D170" s="37"/>
      <c r="E170" s="38"/>
      <c r="F170" s="36"/>
      <c r="G170" s="37"/>
      <c r="H170" s="37"/>
      <c r="I170" s="38"/>
      <c r="J170" s="36"/>
      <c r="K170" s="37"/>
      <c r="L170" s="37"/>
      <c r="M170" s="37"/>
      <c r="N170" s="38"/>
      <c r="O170" s="39"/>
    </row>
    <row r="171" spans="1:15" x14ac:dyDescent="0.25">
      <c r="A171" s="40" t="s">
        <v>58</v>
      </c>
      <c r="B171" s="41">
        <v>25</v>
      </c>
      <c r="C171" s="42">
        <v>0</v>
      </c>
      <c r="D171" s="42">
        <v>0</v>
      </c>
      <c r="E171" s="43">
        <v>25</v>
      </c>
      <c r="F171" s="41">
        <v>0</v>
      </c>
      <c r="G171" s="44">
        <v>0</v>
      </c>
      <c r="H171" s="42">
        <v>0</v>
      </c>
      <c r="I171" s="43">
        <v>0</v>
      </c>
      <c r="J171" s="41">
        <v>0</v>
      </c>
      <c r="K171" s="42">
        <v>0</v>
      </c>
      <c r="L171" s="42">
        <v>0</v>
      </c>
      <c r="M171" s="42">
        <v>0</v>
      </c>
      <c r="N171" s="43">
        <v>0</v>
      </c>
      <c r="O171" s="45">
        <v>25</v>
      </c>
    </row>
    <row r="172" spans="1:15" x14ac:dyDescent="0.25">
      <c r="A172" s="40" t="s">
        <v>59</v>
      </c>
      <c r="B172" s="41">
        <v>25</v>
      </c>
      <c r="C172" s="42">
        <v>0</v>
      </c>
      <c r="D172" s="42">
        <v>0</v>
      </c>
      <c r="E172" s="43">
        <v>25</v>
      </c>
      <c r="F172" s="41">
        <v>0</v>
      </c>
      <c r="G172" s="44">
        <v>0</v>
      </c>
      <c r="H172" s="42">
        <v>0</v>
      </c>
      <c r="I172" s="43">
        <v>0</v>
      </c>
      <c r="J172" s="41">
        <v>0</v>
      </c>
      <c r="K172" s="42">
        <v>0</v>
      </c>
      <c r="L172" s="42">
        <v>0</v>
      </c>
      <c r="M172" s="42">
        <v>0</v>
      </c>
      <c r="N172" s="43">
        <v>0</v>
      </c>
      <c r="O172" s="45">
        <v>25</v>
      </c>
    </row>
    <row r="173" spans="1:15" x14ac:dyDescent="0.25">
      <c r="A173" s="40" t="s">
        <v>60</v>
      </c>
      <c r="B173" s="41">
        <v>25</v>
      </c>
      <c r="C173" s="42">
        <v>0</v>
      </c>
      <c r="D173" s="42">
        <v>0</v>
      </c>
      <c r="E173" s="43">
        <v>25</v>
      </c>
      <c r="F173" s="41">
        <v>0</v>
      </c>
      <c r="G173" s="44">
        <v>0</v>
      </c>
      <c r="H173" s="42">
        <v>0</v>
      </c>
      <c r="I173" s="43">
        <v>0</v>
      </c>
      <c r="J173" s="41">
        <v>0</v>
      </c>
      <c r="K173" s="42">
        <v>0</v>
      </c>
      <c r="L173" s="42">
        <v>0</v>
      </c>
      <c r="M173" s="42">
        <v>0</v>
      </c>
      <c r="N173" s="43">
        <v>0</v>
      </c>
      <c r="O173" s="45">
        <v>25</v>
      </c>
    </row>
    <row r="174" spans="1:15" x14ac:dyDescent="0.25">
      <c r="A174" s="40" t="s">
        <v>61</v>
      </c>
      <c r="B174" s="41">
        <v>25</v>
      </c>
      <c r="C174" s="42">
        <v>0</v>
      </c>
      <c r="D174" s="42">
        <v>0</v>
      </c>
      <c r="E174" s="43">
        <v>25</v>
      </c>
      <c r="F174" s="41">
        <v>0</v>
      </c>
      <c r="G174" s="44">
        <v>0</v>
      </c>
      <c r="H174" s="42">
        <v>0</v>
      </c>
      <c r="I174" s="43">
        <v>0</v>
      </c>
      <c r="J174" s="41">
        <v>0</v>
      </c>
      <c r="K174" s="42">
        <v>0</v>
      </c>
      <c r="L174" s="42">
        <v>0</v>
      </c>
      <c r="M174" s="42">
        <v>0</v>
      </c>
      <c r="N174" s="43">
        <v>0</v>
      </c>
      <c r="O174" s="45">
        <v>25</v>
      </c>
    </row>
    <row r="175" spans="1:15" x14ac:dyDescent="0.25">
      <c r="A175" s="35"/>
      <c r="B175" s="36"/>
      <c r="C175" s="37"/>
      <c r="D175" s="37"/>
      <c r="E175" s="38"/>
      <c r="F175" s="36"/>
      <c r="G175" s="37"/>
      <c r="H175" s="37"/>
      <c r="I175" s="38"/>
      <c r="J175" s="36"/>
      <c r="K175" s="37"/>
      <c r="L175" s="37"/>
      <c r="M175" s="37"/>
      <c r="N175" s="38"/>
      <c r="O175" s="39"/>
    </row>
    <row r="176" spans="1:15" x14ac:dyDescent="0.25">
      <c r="A176" s="17" t="s">
        <v>95</v>
      </c>
      <c r="B176" s="36"/>
      <c r="C176" s="37"/>
      <c r="D176" s="37"/>
      <c r="E176" s="38"/>
      <c r="F176" s="36"/>
      <c r="G176" s="37"/>
      <c r="H176" s="37"/>
      <c r="I176" s="38"/>
      <c r="J176" s="36"/>
      <c r="K176" s="37"/>
      <c r="L176" s="37"/>
      <c r="M176" s="37"/>
      <c r="N176" s="38"/>
      <c r="O176" s="39"/>
    </row>
    <row r="177" spans="1:15" x14ac:dyDescent="0.25">
      <c r="A177" s="40" t="s">
        <v>58</v>
      </c>
      <c r="B177" s="41">
        <v>5</v>
      </c>
      <c r="C177" s="42">
        <v>0</v>
      </c>
      <c r="D177" s="42">
        <v>0</v>
      </c>
      <c r="E177" s="43">
        <v>5</v>
      </c>
      <c r="F177" s="41">
        <v>0</v>
      </c>
      <c r="G177" s="44">
        <v>0</v>
      </c>
      <c r="H177" s="42">
        <v>0</v>
      </c>
      <c r="I177" s="43">
        <v>0</v>
      </c>
      <c r="J177" s="41">
        <v>0</v>
      </c>
      <c r="K177" s="42">
        <v>0</v>
      </c>
      <c r="L177" s="42">
        <v>0</v>
      </c>
      <c r="M177" s="42">
        <v>0</v>
      </c>
      <c r="N177" s="43">
        <v>0</v>
      </c>
      <c r="O177" s="45">
        <v>5</v>
      </c>
    </row>
    <row r="178" spans="1:15" x14ac:dyDescent="0.25">
      <c r="A178" s="40" t="s">
        <v>59</v>
      </c>
      <c r="B178" s="41">
        <v>5</v>
      </c>
      <c r="C178" s="42">
        <v>0</v>
      </c>
      <c r="D178" s="42">
        <v>0</v>
      </c>
      <c r="E178" s="43">
        <v>5</v>
      </c>
      <c r="F178" s="41">
        <v>0</v>
      </c>
      <c r="G178" s="44">
        <v>0</v>
      </c>
      <c r="H178" s="42">
        <v>0</v>
      </c>
      <c r="I178" s="43">
        <v>0</v>
      </c>
      <c r="J178" s="41">
        <v>0</v>
      </c>
      <c r="K178" s="42">
        <v>0</v>
      </c>
      <c r="L178" s="42">
        <v>0</v>
      </c>
      <c r="M178" s="42">
        <v>0</v>
      </c>
      <c r="N178" s="43">
        <v>0</v>
      </c>
      <c r="O178" s="45">
        <v>5</v>
      </c>
    </row>
    <row r="179" spans="1:15" x14ac:dyDescent="0.25">
      <c r="A179" s="40" t="s">
        <v>60</v>
      </c>
      <c r="B179" s="41">
        <v>5</v>
      </c>
      <c r="C179" s="42">
        <v>0</v>
      </c>
      <c r="D179" s="42">
        <v>0</v>
      </c>
      <c r="E179" s="43">
        <v>5</v>
      </c>
      <c r="F179" s="41">
        <v>0</v>
      </c>
      <c r="G179" s="44">
        <v>0</v>
      </c>
      <c r="H179" s="42">
        <v>0</v>
      </c>
      <c r="I179" s="43">
        <v>0</v>
      </c>
      <c r="J179" s="41">
        <v>0</v>
      </c>
      <c r="K179" s="42">
        <v>0</v>
      </c>
      <c r="L179" s="42">
        <v>0</v>
      </c>
      <c r="M179" s="42">
        <v>0</v>
      </c>
      <c r="N179" s="43">
        <v>0</v>
      </c>
      <c r="O179" s="45">
        <v>5</v>
      </c>
    </row>
    <row r="180" spans="1:15" x14ac:dyDescent="0.25">
      <c r="A180" s="40" t="s">
        <v>61</v>
      </c>
      <c r="B180" s="41">
        <v>5</v>
      </c>
      <c r="C180" s="42">
        <v>0</v>
      </c>
      <c r="D180" s="42">
        <v>0</v>
      </c>
      <c r="E180" s="43">
        <v>5</v>
      </c>
      <c r="F180" s="41">
        <v>0</v>
      </c>
      <c r="G180" s="44">
        <v>0</v>
      </c>
      <c r="H180" s="42">
        <v>0</v>
      </c>
      <c r="I180" s="43">
        <v>0</v>
      </c>
      <c r="J180" s="41">
        <v>0</v>
      </c>
      <c r="K180" s="42">
        <v>0</v>
      </c>
      <c r="L180" s="42">
        <v>0</v>
      </c>
      <c r="M180" s="42">
        <v>0</v>
      </c>
      <c r="N180" s="43">
        <v>0</v>
      </c>
      <c r="O180" s="45">
        <v>5</v>
      </c>
    </row>
    <row r="181" spans="1:15" x14ac:dyDescent="0.25">
      <c r="A181" s="35"/>
      <c r="B181" s="36"/>
      <c r="C181" s="37"/>
      <c r="D181" s="37"/>
      <c r="E181" s="38"/>
      <c r="F181" s="36"/>
      <c r="G181" s="37"/>
      <c r="H181" s="37"/>
      <c r="I181" s="38"/>
      <c r="J181" s="36"/>
      <c r="K181" s="37"/>
      <c r="L181" s="37"/>
      <c r="M181" s="37"/>
      <c r="N181" s="38"/>
      <c r="O181" s="39"/>
    </row>
    <row r="182" spans="1:15" x14ac:dyDescent="0.25">
      <c r="A182" s="17" t="s">
        <v>96</v>
      </c>
      <c r="B182" s="36"/>
      <c r="C182" s="37"/>
      <c r="D182" s="37"/>
      <c r="E182" s="38"/>
      <c r="F182" s="36"/>
      <c r="G182" s="37"/>
      <c r="H182" s="37"/>
      <c r="I182" s="38"/>
      <c r="J182" s="36"/>
      <c r="K182" s="37"/>
      <c r="L182" s="37"/>
      <c r="M182" s="37"/>
      <c r="N182" s="38"/>
      <c r="O182" s="39"/>
    </row>
    <row r="183" spans="1:15" x14ac:dyDescent="0.25">
      <c r="A183" s="40" t="s">
        <v>58</v>
      </c>
      <c r="B183" s="41">
        <v>25</v>
      </c>
      <c r="C183" s="42">
        <v>0</v>
      </c>
      <c r="D183" s="42">
        <v>0</v>
      </c>
      <c r="E183" s="43">
        <v>25</v>
      </c>
      <c r="F183" s="41">
        <v>0</v>
      </c>
      <c r="G183" s="44">
        <v>0</v>
      </c>
      <c r="H183" s="42">
        <v>0</v>
      </c>
      <c r="I183" s="43">
        <v>0</v>
      </c>
      <c r="J183" s="41">
        <v>10</v>
      </c>
      <c r="K183" s="42">
        <v>0</v>
      </c>
      <c r="L183" s="42">
        <v>0</v>
      </c>
      <c r="M183" s="42">
        <v>47</v>
      </c>
      <c r="N183" s="43">
        <v>57</v>
      </c>
      <c r="O183" s="45">
        <v>82</v>
      </c>
    </row>
    <row r="184" spans="1:15" x14ac:dyDescent="0.25">
      <c r="A184" s="40" t="s">
        <v>59</v>
      </c>
      <c r="B184" s="41">
        <v>25</v>
      </c>
      <c r="C184" s="42">
        <v>0</v>
      </c>
      <c r="D184" s="42">
        <v>0</v>
      </c>
      <c r="E184" s="43">
        <v>25</v>
      </c>
      <c r="F184" s="41">
        <v>0</v>
      </c>
      <c r="G184" s="44">
        <v>0</v>
      </c>
      <c r="H184" s="42">
        <v>0</v>
      </c>
      <c r="I184" s="43">
        <v>0</v>
      </c>
      <c r="J184" s="41">
        <v>10</v>
      </c>
      <c r="K184" s="42">
        <v>0</v>
      </c>
      <c r="L184" s="42">
        <v>0</v>
      </c>
      <c r="M184" s="42">
        <v>47</v>
      </c>
      <c r="N184" s="43">
        <v>57</v>
      </c>
      <c r="O184" s="45">
        <v>82</v>
      </c>
    </row>
    <row r="185" spans="1:15" x14ac:dyDescent="0.25">
      <c r="A185" s="40" t="s">
        <v>60</v>
      </c>
      <c r="B185" s="41">
        <v>25</v>
      </c>
      <c r="C185" s="42">
        <v>0</v>
      </c>
      <c r="D185" s="42">
        <v>0</v>
      </c>
      <c r="E185" s="43">
        <v>25</v>
      </c>
      <c r="F185" s="41">
        <v>0</v>
      </c>
      <c r="G185" s="44">
        <v>0</v>
      </c>
      <c r="H185" s="42">
        <v>0</v>
      </c>
      <c r="I185" s="43">
        <v>0</v>
      </c>
      <c r="J185" s="41">
        <v>10</v>
      </c>
      <c r="K185" s="42">
        <v>0</v>
      </c>
      <c r="L185" s="42">
        <v>0</v>
      </c>
      <c r="M185" s="42">
        <v>47</v>
      </c>
      <c r="N185" s="43">
        <v>57</v>
      </c>
      <c r="O185" s="45">
        <v>82</v>
      </c>
    </row>
    <row r="186" spans="1:15" x14ac:dyDescent="0.25">
      <c r="A186" s="40" t="s">
        <v>61</v>
      </c>
      <c r="B186" s="41">
        <v>25</v>
      </c>
      <c r="C186" s="42">
        <v>0</v>
      </c>
      <c r="D186" s="42">
        <v>0</v>
      </c>
      <c r="E186" s="43">
        <v>25</v>
      </c>
      <c r="F186" s="41">
        <v>0</v>
      </c>
      <c r="G186" s="44">
        <v>0</v>
      </c>
      <c r="H186" s="42">
        <v>0</v>
      </c>
      <c r="I186" s="43">
        <v>0</v>
      </c>
      <c r="J186" s="41">
        <v>10</v>
      </c>
      <c r="K186" s="42">
        <v>0</v>
      </c>
      <c r="L186" s="42">
        <v>0</v>
      </c>
      <c r="M186" s="42">
        <v>47</v>
      </c>
      <c r="N186" s="43">
        <v>57</v>
      </c>
      <c r="O186" s="45">
        <v>82</v>
      </c>
    </row>
    <row r="187" spans="1:15" x14ac:dyDescent="0.25">
      <c r="A187" s="35"/>
      <c r="B187" s="36"/>
      <c r="C187" s="37"/>
      <c r="D187" s="37"/>
      <c r="E187" s="38"/>
      <c r="F187" s="36"/>
      <c r="G187" s="37"/>
      <c r="H187" s="37"/>
      <c r="I187" s="38"/>
      <c r="J187" s="36"/>
      <c r="K187" s="37"/>
      <c r="L187" s="37"/>
      <c r="M187" s="37"/>
      <c r="N187" s="38"/>
      <c r="O187" s="39"/>
    </row>
    <row r="188" spans="1:15" x14ac:dyDescent="0.25">
      <c r="A188" s="17" t="s">
        <v>97</v>
      </c>
      <c r="B188" s="36"/>
      <c r="C188" s="37"/>
      <c r="D188" s="37"/>
      <c r="E188" s="38"/>
      <c r="F188" s="36"/>
      <c r="G188" s="37"/>
      <c r="H188" s="37"/>
      <c r="I188" s="38"/>
      <c r="J188" s="36"/>
      <c r="K188" s="37"/>
      <c r="L188" s="37"/>
      <c r="M188" s="37"/>
      <c r="N188" s="38"/>
      <c r="O188" s="39"/>
    </row>
    <row r="189" spans="1:15" x14ac:dyDescent="0.25">
      <c r="A189" s="40" t="s">
        <v>58</v>
      </c>
      <c r="B189" s="41">
        <v>19</v>
      </c>
      <c r="C189" s="42">
        <v>4</v>
      </c>
      <c r="D189" s="42">
        <v>0</v>
      </c>
      <c r="E189" s="43">
        <v>23</v>
      </c>
      <c r="F189" s="41">
        <v>0</v>
      </c>
      <c r="G189" s="44">
        <v>0</v>
      </c>
      <c r="H189" s="42">
        <v>0</v>
      </c>
      <c r="I189" s="43">
        <v>0</v>
      </c>
      <c r="J189" s="41">
        <v>0</v>
      </c>
      <c r="K189" s="42">
        <v>0</v>
      </c>
      <c r="L189" s="42">
        <v>0</v>
      </c>
      <c r="M189" s="42">
        <v>0</v>
      </c>
      <c r="N189" s="43">
        <v>0</v>
      </c>
      <c r="O189" s="45">
        <v>23</v>
      </c>
    </row>
    <row r="190" spans="1:15" x14ac:dyDescent="0.25">
      <c r="A190" s="40" t="s">
        <v>59</v>
      </c>
      <c r="B190" s="41">
        <v>19</v>
      </c>
      <c r="C190" s="42">
        <v>4</v>
      </c>
      <c r="D190" s="42">
        <v>0</v>
      </c>
      <c r="E190" s="43">
        <v>23</v>
      </c>
      <c r="F190" s="41">
        <v>0</v>
      </c>
      <c r="G190" s="44">
        <v>0</v>
      </c>
      <c r="H190" s="42">
        <v>0</v>
      </c>
      <c r="I190" s="43">
        <v>0</v>
      </c>
      <c r="J190" s="41">
        <v>0</v>
      </c>
      <c r="K190" s="42">
        <v>0</v>
      </c>
      <c r="L190" s="42">
        <v>0</v>
      </c>
      <c r="M190" s="42">
        <v>0</v>
      </c>
      <c r="N190" s="43">
        <v>0</v>
      </c>
      <c r="O190" s="45">
        <v>23</v>
      </c>
    </row>
    <row r="191" spans="1:15" x14ac:dyDescent="0.25">
      <c r="A191" s="40" t="s">
        <v>60</v>
      </c>
      <c r="B191" s="41">
        <v>19</v>
      </c>
      <c r="C191" s="42">
        <v>4</v>
      </c>
      <c r="D191" s="42">
        <v>0</v>
      </c>
      <c r="E191" s="43">
        <v>23</v>
      </c>
      <c r="F191" s="41">
        <v>0</v>
      </c>
      <c r="G191" s="44">
        <v>0</v>
      </c>
      <c r="H191" s="42">
        <v>0</v>
      </c>
      <c r="I191" s="43">
        <v>0</v>
      </c>
      <c r="J191" s="41">
        <v>0</v>
      </c>
      <c r="K191" s="42">
        <v>0</v>
      </c>
      <c r="L191" s="42">
        <v>0</v>
      </c>
      <c r="M191" s="42">
        <v>0</v>
      </c>
      <c r="N191" s="43">
        <v>0</v>
      </c>
      <c r="O191" s="45">
        <v>23</v>
      </c>
    </row>
    <row r="192" spans="1:15" x14ac:dyDescent="0.25">
      <c r="A192" s="40" t="s">
        <v>61</v>
      </c>
      <c r="B192" s="41">
        <v>19</v>
      </c>
      <c r="C192" s="42">
        <v>4</v>
      </c>
      <c r="D192" s="42">
        <v>0</v>
      </c>
      <c r="E192" s="43">
        <v>23</v>
      </c>
      <c r="F192" s="41">
        <v>0</v>
      </c>
      <c r="G192" s="44">
        <v>0</v>
      </c>
      <c r="H192" s="42">
        <v>0</v>
      </c>
      <c r="I192" s="43">
        <v>0</v>
      </c>
      <c r="J192" s="41">
        <v>0</v>
      </c>
      <c r="K192" s="42">
        <v>0</v>
      </c>
      <c r="L192" s="42">
        <v>0</v>
      </c>
      <c r="M192" s="42">
        <v>0</v>
      </c>
      <c r="N192" s="43">
        <v>0</v>
      </c>
      <c r="O192" s="45">
        <v>23</v>
      </c>
    </row>
    <row r="193" spans="1:15" x14ac:dyDescent="0.25">
      <c r="A193" s="35"/>
      <c r="B193" s="36"/>
      <c r="C193" s="37"/>
      <c r="D193" s="37"/>
      <c r="E193" s="38"/>
      <c r="F193" s="36"/>
      <c r="G193" s="37"/>
      <c r="H193" s="37"/>
      <c r="I193" s="38"/>
      <c r="J193" s="36"/>
      <c r="K193" s="37"/>
      <c r="L193" s="37"/>
      <c r="M193" s="37"/>
      <c r="N193" s="38"/>
      <c r="O193" s="39"/>
    </row>
    <row r="194" spans="1:15" x14ac:dyDescent="0.25">
      <c r="A194" s="17" t="s">
        <v>98</v>
      </c>
      <c r="B194" s="36"/>
      <c r="C194" s="37"/>
      <c r="D194" s="37"/>
      <c r="E194" s="38"/>
      <c r="F194" s="36"/>
      <c r="G194" s="37"/>
      <c r="H194" s="37"/>
      <c r="I194" s="38"/>
      <c r="J194" s="36"/>
      <c r="K194" s="37"/>
      <c r="L194" s="37"/>
      <c r="M194" s="37"/>
      <c r="N194" s="38"/>
      <c r="O194" s="39"/>
    </row>
    <row r="195" spans="1:15" x14ac:dyDescent="0.25">
      <c r="A195" s="40" t="s">
        <v>58</v>
      </c>
      <c r="B195" s="41">
        <v>25</v>
      </c>
      <c r="C195" s="42">
        <v>0</v>
      </c>
      <c r="D195" s="42">
        <v>0</v>
      </c>
      <c r="E195" s="43">
        <v>25</v>
      </c>
      <c r="F195" s="41">
        <v>0</v>
      </c>
      <c r="G195" s="44">
        <v>0</v>
      </c>
      <c r="H195" s="42">
        <v>0</v>
      </c>
      <c r="I195" s="43">
        <v>0</v>
      </c>
      <c r="J195" s="41">
        <v>0</v>
      </c>
      <c r="K195" s="42">
        <v>0</v>
      </c>
      <c r="L195" s="42">
        <v>0</v>
      </c>
      <c r="M195" s="42">
        <v>0</v>
      </c>
      <c r="N195" s="43">
        <v>0</v>
      </c>
      <c r="O195" s="45">
        <v>25</v>
      </c>
    </row>
    <row r="196" spans="1:15" x14ac:dyDescent="0.25">
      <c r="A196" s="40" t="s">
        <v>59</v>
      </c>
      <c r="B196" s="41">
        <v>25</v>
      </c>
      <c r="C196" s="42">
        <v>0</v>
      </c>
      <c r="D196" s="42">
        <v>0</v>
      </c>
      <c r="E196" s="43">
        <v>25</v>
      </c>
      <c r="F196" s="41">
        <v>0</v>
      </c>
      <c r="G196" s="44">
        <v>0</v>
      </c>
      <c r="H196" s="42">
        <v>0</v>
      </c>
      <c r="I196" s="43">
        <v>0</v>
      </c>
      <c r="J196" s="41">
        <v>0</v>
      </c>
      <c r="K196" s="42">
        <v>0</v>
      </c>
      <c r="L196" s="42">
        <v>0</v>
      </c>
      <c r="M196" s="42">
        <v>0</v>
      </c>
      <c r="N196" s="43">
        <v>0</v>
      </c>
      <c r="O196" s="45">
        <v>25</v>
      </c>
    </row>
    <row r="197" spans="1:15" x14ac:dyDescent="0.25">
      <c r="A197" s="40" t="s">
        <v>60</v>
      </c>
      <c r="B197" s="41">
        <v>25</v>
      </c>
      <c r="C197" s="42">
        <v>0</v>
      </c>
      <c r="D197" s="42">
        <v>0</v>
      </c>
      <c r="E197" s="43">
        <v>25</v>
      </c>
      <c r="F197" s="41">
        <v>0</v>
      </c>
      <c r="G197" s="44">
        <v>0</v>
      </c>
      <c r="H197" s="42">
        <v>0</v>
      </c>
      <c r="I197" s="43">
        <v>0</v>
      </c>
      <c r="J197" s="41">
        <v>0</v>
      </c>
      <c r="K197" s="42">
        <v>0</v>
      </c>
      <c r="L197" s="42">
        <v>0</v>
      </c>
      <c r="M197" s="42">
        <v>0</v>
      </c>
      <c r="N197" s="43">
        <v>0</v>
      </c>
      <c r="O197" s="45">
        <v>25</v>
      </c>
    </row>
    <row r="198" spans="1:15" x14ac:dyDescent="0.25">
      <c r="A198" s="40" t="s">
        <v>61</v>
      </c>
      <c r="B198" s="41">
        <v>25</v>
      </c>
      <c r="C198" s="42">
        <v>0</v>
      </c>
      <c r="D198" s="42">
        <v>0</v>
      </c>
      <c r="E198" s="43">
        <v>25</v>
      </c>
      <c r="F198" s="41">
        <v>0</v>
      </c>
      <c r="G198" s="44">
        <v>0</v>
      </c>
      <c r="H198" s="42">
        <v>0</v>
      </c>
      <c r="I198" s="43">
        <v>0</v>
      </c>
      <c r="J198" s="41">
        <v>0</v>
      </c>
      <c r="K198" s="42">
        <v>0</v>
      </c>
      <c r="L198" s="42">
        <v>0</v>
      </c>
      <c r="M198" s="42">
        <v>0</v>
      </c>
      <c r="N198" s="43">
        <v>0</v>
      </c>
      <c r="O198" s="45">
        <v>25</v>
      </c>
    </row>
    <row r="199" spans="1:15" x14ac:dyDescent="0.25">
      <c r="A199" s="35"/>
      <c r="B199" s="36"/>
      <c r="C199" s="37"/>
      <c r="D199" s="37"/>
      <c r="E199" s="38"/>
      <c r="F199" s="36"/>
      <c r="G199" s="37"/>
      <c r="H199" s="37"/>
      <c r="I199" s="38"/>
      <c r="J199" s="36"/>
      <c r="K199" s="37"/>
      <c r="L199" s="37"/>
      <c r="M199" s="37"/>
      <c r="N199" s="38"/>
      <c r="O199" s="39"/>
    </row>
    <row r="200" spans="1:15" x14ac:dyDescent="0.25">
      <c r="A200" s="17" t="s">
        <v>99</v>
      </c>
      <c r="B200" s="36"/>
      <c r="C200" s="37"/>
      <c r="D200" s="37"/>
      <c r="E200" s="38"/>
      <c r="F200" s="36"/>
      <c r="G200" s="37"/>
      <c r="H200" s="37"/>
      <c r="I200" s="38"/>
      <c r="J200" s="36"/>
      <c r="K200" s="37"/>
      <c r="L200" s="37"/>
      <c r="M200" s="37"/>
      <c r="N200" s="38"/>
      <c r="O200" s="39"/>
    </row>
    <row r="201" spans="1:15" x14ac:dyDescent="0.25">
      <c r="A201" s="40" t="s">
        <v>58</v>
      </c>
      <c r="B201" s="41">
        <v>4</v>
      </c>
      <c r="C201" s="42">
        <v>0</v>
      </c>
      <c r="D201" s="42">
        <v>0</v>
      </c>
      <c r="E201" s="43">
        <v>4</v>
      </c>
      <c r="F201" s="41">
        <v>0</v>
      </c>
      <c r="G201" s="44">
        <v>0</v>
      </c>
      <c r="H201" s="42">
        <v>0</v>
      </c>
      <c r="I201" s="43">
        <v>0</v>
      </c>
      <c r="J201" s="41">
        <v>0</v>
      </c>
      <c r="K201" s="42">
        <v>0</v>
      </c>
      <c r="L201" s="42">
        <v>0</v>
      </c>
      <c r="M201" s="42">
        <v>16</v>
      </c>
      <c r="N201" s="43">
        <v>16</v>
      </c>
      <c r="O201" s="45">
        <v>20</v>
      </c>
    </row>
    <row r="202" spans="1:15" x14ac:dyDescent="0.25">
      <c r="A202" s="40" t="s">
        <v>59</v>
      </c>
      <c r="B202" s="41">
        <v>4</v>
      </c>
      <c r="C202" s="42">
        <v>0</v>
      </c>
      <c r="D202" s="42">
        <v>0</v>
      </c>
      <c r="E202" s="43">
        <v>4</v>
      </c>
      <c r="F202" s="41">
        <v>0</v>
      </c>
      <c r="G202" s="44">
        <v>0</v>
      </c>
      <c r="H202" s="42">
        <v>0</v>
      </c>
      <c r="I202" s="43">
        <v>0</v>
      </c>
      <c r="J202" s="41">
        <v>0</v>
      </c>
      <c r="K202" s="42">
        <v>0</v>
      </c>
      <c r="L202" s="42">
        <v>0</v>
      </c>
      <c r="M202" s="42">
        <v>16</v>
      </c>
      <c r="N202" s="43">
        <v>16</v>
      </c>
      <c r="O202" s="45">
        <v>20</v>
      </c>
    </row>
    <row r="203" spans="1:15" x14ac:dyDescent="0.25">
      <c r="A203" s="40" t="s">
        <v>60</v>
      </c>
      <c r="B203" s="41">
        <v>4</v>
      </c>
      <c r="C203" s="42">
        <v>0</v>
      </c>
      <c r="D203" s="42">
        <v>0</v>
      </c>
      <c r="E203" s="43">
        <v>4</v>
      </c>
      <c r="F203" s="41">
        <v>0</v>
      </c>
      <c r="G203" s="44">
        <v>0</v>
      </c>
      <c r="H203" s="42">
        <v>0</v>
      </c>
      <c r="I203" s="43">
        <v>0</v>
      </c>
      <c r="J203" s="41">
        <v>0</v>
      </c>
      <c r="K203" s="42">
        <v>0</v>
      </c>
      <c r="L203" s="42">
        <v>0</v>
      </c>
      <c r="M203" s="42">
        <v>16</v>
      </c>
      <c r="N203" s="43">
        <v>16</v>
      </c>
      <c r="O203" s="45">
        <v>20</v>
      </c>
    </row>
    <row r="204" spans="1:15" x14ac:dyDescent="0.25">
      <c r="A204" s="40" t="s">
        <v>61</v>
      </c>
      <c r="B204" s="41">
        <v>4</v>
      </c>
      <c r="C204" s="42">
        <v>0</v>
      </c>
      <c r="D204" s="42">
        <v>0</v>
      </c>
      <c r="E204" s="43">
        <v>4</v>
      </c>
      <c r="F204" s="41">
        <v>0</v>
      </c>
      <c r="G204" s="44">
        <v>0</v>
      </c>
      <c r="H204" s="42">
        <v>0</v>
      </c>
      <c r="I204" s="43">
        <v>0</v>
      </c>
      <c r="J204" s="41">
        <v>0</v>
      </c>
      <c r="K204" s="42">
        <v>0</v>
      </c>
      <c r="L204" s="42">
        <v>0</v>
      </c>
      <c r="M204" s="42">
        <v>16</v>
      </c>
      <c r="N204" s="43">
        <v>16</v>
      </c>
      <c r="O204" s="45">
        <v>20</v>
      </c>
    </row>
    <row r="205" spans="1:15" x14ac:dyDescent="0.25">
      <c r="A205" s="35"/>
      <c r="B205" s="36"/>
      <c r="C205" s="37"/>
      <c r="D205" s="37"/>
      <c r="E205" s="38"/>
      <c r="F205" s="36"/>
      <c r="G205" s="37"/>
      <c r="H205" s="37"/>
      <c r="I205" s="38"/>
      <c r="J205" s="36"/>
      <c r="K205" s="37"/>
      <c r="L205" s="37"/>
      <c r="M205" s="37"/>
      <c r="N205" s="38"/>
      <c r="O205" s="39"/>
    </row>
    <row r="206" spans="1:15" x14ac:dyDescent="0.25">
      <c r="A206" s="17" t="s">
        <v>100</v>
      </c>
      <c r="B206" s="36"/>
      <c r="C206" s="37"/>
      <c r="D206" s="37"/>
      <c r="E206" s="38"/>
      <c r="F206" s="36"/>
      <c r="G206" s="37"/>
      <c r="H206" s="37"/>
      <c r="I206" s="38"/>
      <c r="J206" s="36"/>
      <c r="K206" s="37"/>
      <c r="L206" s="37"/>
      <c r="M206" s="37"/>
      <c r="N206" s="38"/>
      <c r="O206" s="39"/>
    </row>
    <row r="207" spans="1:15" x14ac:dyDescent="0.25">
      <c r="A207" s="40" t="s">
        <v>58</v>
      </c>
      <c r="B207" s="41">
        <v>22</v>
      </c>
      <c r="C207" s="42">
        <v>3</v>
      </c>
      <c r="D207" s="42">
        <v>0</v>
      </c>
      <c r="E207" s="43">
        <v>25</v>
      </c>
      <c r="F207" s="41">
        <v>0</v>
      </c>
      <c r="G207" s="44">
        <v>0</v>
      </c>
      <c r="H207" s="42">
        <v>0</v>
      </c>
      <c r="I207" s="43">
        <v>0</v>
      </c>
      <c r="J207" s="41">
        <v>0</v>
      </c>
      <c r="K207" s="42">
        <v>0</v>
      </c>
      <c r="L207" s="42">
        <v>0</v>
      </c>
      <c r="M207" s="42">
        <v>0</v>
      </c>
      <c r="N207" s="43">
        <v>0</v>
      </c>
      <c r="O207" s="45">
        <v>25</v>
      </c>
    </row>
    <row r="208" spans="1:15" x14ac:dyDescent="0.25">
      <c r="A208" s="40" t="s">
        <v>59</v>
      </c>
      <c r="B208" s="41">
        <v>22</v>
      </c>
      <c r="C208" s="42">
        <v>3</v>
      </c>
      <c r="D208" s="42">
        <v>0</v>
      </c>
      <c r="E208" s="43">
        <v>25</v>
      </c>
      <c r="F208" s="41">
        <v>0</v>
      </c>
      <c r="G208" s="44">
        <v>0</v>
      </c>
      <c r="H208" s="42">
        <v>0</v>
      </c>
      <c r="I208" s="43">
        <v>0</v>
      </c>
      <c r="J208" s="41">
        <v>0</v>
      </c>
      <c r="K208" s="42">
        <v>0</v>
      </c>
      <c r="L208" s="42">
        <v>0</v>
      </c>
      <c r="M208" s="42">
        <v>0</v>
      </c>
      <c r="N208" s="43">
        <v>0</v>
      </c>
      <c r="O208" s="45">
        <v>25</v>
      </c>
    </row>
    <row r="209" spans="1:15" x14ac:dyDescent="0.25">
      <c r="A209" s="40" t="s">
        <v>60</v>
      </c>
      <c r="B209" s="41">
        <v>22</v>
      </c>
      <c r="C209" s="42">
        <v>3</v>
      </c>
      <c r="D209" s="42">
        <v>0</v>
      </c>
      <c r="E209" s="43">
        <v>25</v>
      </c>
      <c r="F209" s="41">
        <v>0</v>
      </c>
      <c r="G209" s="44">
        <v>0</v>
      </c>
      <c r="H209" s="42">
        <v>0</v>
      </c>
      <c r="I209" s="43">
        <v>0</v>
      </c>
      <c r="J209" s="41">
        <v>0</v>
      </c>
      <c r="K209" s="42">
        <v>0</v>
      </c>
      <c r="L209" s="42">
        <v>0</v>
      </c>
      <c r="M209" s="42">
        <v>0</v>
      </c>
      <c r="N209" s="43">
        <v>0</v>
      </c>
      <c r="O209" s="45">
        <v>25</v>
      </c>
    </row>
    <row r="210" spans="1:15" x14ac:dyDescent="0.25">
      <c r="A210" s="40" t="s">
        <v>61</v>
      </c>
      <c r="B210" s="41">
        <v>22</v>
      </c>
      <c r="C210" s="42">
        <v>3</v>
      </c>
      <c r="D210" s="42">
        <v>0</v>
      </c>
      <c r="E210" s="43">
        <v>25</v>
      </c>
      <c r="F210" s="41">
        <v>0</v>
      </c>
      <c r="G210" s="44">
        <v>0</v>
      </c>
      <c r="H210" s="42">
        <v>0</v>
      </c>
      <c r="I210" s="43">
        <v>0</v>
      </c>
      <c r="J210" s="41">
        <v>0</v>
      </c>
      <c r="K210" s="42">
        <v>0</v>
      </c>
      <c r="L210" s="42">
        <v>0</v>
      </c>
      <c r="M210" s="42">
        <v>0</v>
      </c>
      <c r="N210" s="43">
        <v>0</v>
      </c>
      <c r="O210" s="45">
        <v>25</v>
      </c>
    </row>
    <row r="211" spans="1:15" x14ac:dyDescent="0.25">
      <c r="A211" s="35"/>
      <c r="B211" s="36"/>
      <c r="C211" s="37"/>
      <c r="D211" s="37"/>
      <c r="E211" s="38"/>
      <c r="F211" s="36"/>
      <c r="G211" s="37"/>
      <c r="H211" s="37"/>
      <c r="I211" s="38"/>
      <c r="J211" s="36"/>
      <c r="K211" s="37"/>
      <c r="L211" s="37"/>
      <c r="M211" s="37"/>
      <c r="N211" s="38"/>
      <c r="O211" s="39"/>
    </row>
    <row r="212" spans="1:15" x14ac:dyDescent="0.25">
      <c r="A212" s="17" t="s">
        <v>101</v>
      </c>
      <c r="B212" s="36"/>
      <c r="C212" s="37"/>
      <c r="D212" s="37"/>
      <c r="E212" s="38"/>
      <c r="F212" s="36"/>
      <c r="G212" s="37"/>
      <c r="H212" s="37"/>
      <c r="I212" s="38"/>
      <c r="J212" s="36"/>
      <c r="K212" s="37"/>
      <c r="L212" s="37"/>
      <c r="M212" s="37"/>
      <c r="N212" s="38"/>
      <c r="O212" s="39"/>
    </row>
    <row r="213" spans="1:15" x14ac:dyDescent="0.25">
      <c r="A213" s="40" t="s">
        <v>58</v>
      </c>
      <c r="B213" s="41">
        <v>2</v>
      </c>
      <c r="C213" s="42">
        <v>0</v>
      </c>
      <c r="D213" s="42">
        <v>0</v>
      </c>
      <c r="E213" s="43">
        <v>2</v>
      </c>
      <c r="F213" s="41">
        <v>0</v>
      </c>
      <c r="G213" s="44">
        <v>0</v>
      </c>
      <c r="H213" s="42">
        <v>0</v>
      </c>
      <c r="I213" s="43">
        <v>0</v>
      </c>
      <c r="J213" s="41">
        <v>0</v>
      </c>
      <c r="K213" s="42">
        <v>0</v>
      </c>
      <c r="L213" s="42">
        <v>0</v>
      </c>
      <c r="M213" s="42">
        <v>0</v>
      </c>
      <c r="N213" s="43">
        <v>0</v>
      </c>
      <c r="O213" s="45">
        <v>2</v>
      </c>
    </row>
    <row r="214" spans="1:15" x14ac:dyDescent="0.25">
      <c r="A214" s="40" t="s">
        <v>59</v>
      </c>
      <c r="B214" s="41">
        <v>2</v>
      </c>
      <c r="C214" s="42">
        <v>0</v>
      </c>
      <c r="D214" s="42">
        <v>0</v>
      </c>
      <c r="E214" s="43">
        <v>2</v>
      </c>
      <c r="F214" s="41">
        <v>0</v>
      </c>
      <c r="G214" s="44">
        <v>0</v>
      </c>
      <c r="H214" s="42">
        <v>0</v>
      </c>
      <c r="I214" s="43">
        <v>0</v>
      </c>
      <c r="J214" s="41">
        <v>0</v>
      </c>
      <c r="K214" s="42">
        <v>0</v>
      </c>
      <c r="L214" s="42">
        <v>0</v>
      </c>
      <c r="M214" s="42">
        <v>0</v>
      </c>
      <c r="N214" s="43">
        <v>0</v>
      </c>
      <c r="O214" s="45">
        <v>2</v>
      </c>
    </row>
    <row r="215" spans="1:15" x14ac:dyDescent="0.25">
      <c r="A215" s="40" t="s">
        <v>60</v>
      </c>
      <c r="B215" s="41">
        <v>2</v>
      </c>
      <c r="C215" s="42">
        <v>0</v>
      </c>
      <c r="D215" s="42">
        <v>0</v>
      </c>
      <c r="E215" s="43">
        <v>2</v>
      </c>
      <c r="F215" s="41">
        <v>0</v>
      </c>
      <c r="G215" s="44">
        <v>0</v>
      </c>
      <c r="H215" s="42">
        <v>0</v>
      </c>
      <c r="I215" s="43">
        <v>0</v>
      </c>
      <c r="J215" s="41">
        <v>0</v>
      </c>
      <c r="K215" s="42">
        <v>0</v>
      </c>
      <c r="L215" s="42">
        <v>0</v>
      </c>
      <c r="M215" s="42">
        <v>0</v>
      </c>
      <c r="N215" s="43">
        <v>0</v>
      </c>
      <c r="O215" s="45">
        <v>2</v>
      </c>
    </row>
    <row r="216" spans="1:15" x14ac:dyDescent="0.25">
      <c r="A216" s="40" t="s">
        <v>61</v>
      </c>
      <c r="B216" s="41">
        <v>2</v>
      </c>
      <c r="C216" s="42">
        <v>0</v>
      </c>
      <c r="D216" s="42">
        <v>0</v>
      </c>
      <c r="E216" s="43">
        <v>2</v>
      </c>
      <c r="F216" s="41">
        <v>0</v>
      </c>
      <c r="G216" s="44">
        <v>0</v>
      </c>
      <c r="H216" s="42">
        <v>0</v>
      </c>
      <c r="I216" s="43">
        <v>0</v>
      </c>
      <c r="J216" s="41">
        <v>0</v>
      </c>
      <c r="K216" s="42">
        <v>0</v>
      </c>
      <c r="L216" s="42">
        <v>0</v>
      </c>
      <c r="M216" s="42">
        <v>0</v>
      </c>
      <c r="N216" s="43">
        <v>0</v>
      </c>
      <c r="O216" s="45">
        <v>2</v>
      </c>
    </row>
    <row r="217" spans="1:15" x14ac:dyDescent="0.25">
      <c r="A217" s="35"/>
      <c r="B217" s="36"/>
      <c r="C217" s="37"/>
      <c r="D217" s="37"/>
      <c r="E217" s="38"/>
      <c r="F217" s="36"/>
      <c r="G217" s="37"/>
      <c r="H217" s="37"/>
      <c r="I217" s="38"/>
      <c r="J217" s="36"/>
      <c r="K217" s="37"/>
      <c r="L217" s="37"/>
      <c r="M217" s="37"/>
      <c r="N217" s="38"/>
      <c r="O217" s="39"/>
    </row>
    <row r="218" spans="1:15" x14ac:dyDescent="0.25">
      <c r="A218" s="17" t="s">
        <v>102</v>
      </c>
      <c r="B218" s="36"/>
      <c r="C218" s="37"/>
      <c r="D218" s="37"/>
      <c r="E218" s="38"/>
      <c r="F218" s="36"/>
      <c r="G218" s="37"/>
      <c r="H218" s="37"/>
      <c r="I218" s="38"/>
      <c r="J218" s="36"/>
      <c r="K218" s="37"/>
      <c r="L218" s="37"/>
      <c r="M218" s="37"/>
      <c r="N218" s="38"/>
      <c r="O218" s="39"/>
    </row>
    <row r="219" spans="1:15" x14ac:dyDescent="0.25">
      <c r="A219" s="40" t="s">
        <v>58</v>
      </c>
      <c r="B219" s="41">
        <v>21</v>
      </c>
      <c r="C219" s="42">
        <v>4</v>
      </c>
      <c r="D219" s="42">
        <v>0</v>
      </c>
      <c r="E219" s="43">
        <v>25</v>
      </c>
      <c r="F219" s="41">
        <v>0</v>
      </c>
      <c r="G219" s="44">
        <v>0</v>
      </c>
      <c r="H219" s="42">
        <v>0</v>
      </c>
      <c r="I219" s="43">
        <v>0</v>
      </c>
      <c r="J219" s="41">
        <v>0</v>
      </c>
      <c r="K219" s="42">
        <v>0</v>
      </c>
      <c r="L219" s="42">
        <v>0</v>
      </c>
      <c r="M219" s="42">
        <v>0</v>
      </c>
      <c r="N219" s="43">
        <v>0</v>
      </c>
      <c r="O219" s="45">
        <v>25</v>
      </c>
    </row>
    <row r="220" spans="1:15" x14ac:dyDescent="0.25">
      <c r="A220" s="40" t="s">
        <v>59</v>
      </c>
      <c r="B220" s="41">
        <v>21</v>
      </c>
      <c r="C220" s="42">
        <v>4</v>
      </c>
      <c r="D220" s="42">
        <v>0</v>
      </c>
      <c r="E220" s="43">
        <v>25</v>
      </c>
      <c r="F220" s="41">
        <v>0</v>
      </c>
      <c r="G220" s="44">
        <v>0</v>
      </c>
      <c r="H220" s="42">
        <v>0</v>
      </c>
      <c r="I220" s="43">
        <v>0</v>
      </c>
      <c r="J220" s="41">
        <v>0</v>
      </c>
      <c r="K220" s="42">
        <v>0</v>
      </c>
      <c r="L220" s="42">
        <v>0</v>
      </c>
      <c r="M220" s="42">
        <v>0</v>
      </c>
      <c r="N220" s="43">
        <v>0</v>
      </c>
      <c r="O220" s="45">
        <v>25</v>
      </c>
    </row>
    <row r="221" spans="1:15" x14ac:dyDescent="0.25">
      <c r="A221" s="40" t="s">
        <v>60</v>
      </c>
      <c r="B221" s="41">
        <v>21</v>
      </c>
      <c r="C221" s="42">
        <v>4</v>
      </c>
      <c r="D221" s="42">
        <v>0</v>
      </c>
      <c r="E221" s="43">
        <v>25</v>
      </c>
      <c r="F221" s="41">
        <v>0</v>
      </c>
      <c r="G221" s="44">
        <v>0</v>
      </c>
      <c r="H221" s="42">
        <v>0</v>
      </c>
      <c r="I221" s="43">
        <v>0</v>
      </c>
      <c r="J221" s="41">
        <v>0</v>
      </c>
      <c r="K221" s="42">
        <v>0</v>
      </c>
      <c r="L221" s="42">
        <v>0</v>
      </c>
      <c r="M221" s="42">
        <v>0</v>
      </c>
      <c r="N221" s="43">
        <v>0</v>
      </c>
      <c r="O221" s="45">
        <v>25</v>
      </c>
    </row>
    <row r="222" spans="1:15" x14ac:dyDescent="0.25">
      <c r="A222" s="40" t="s">
        <v>61</v>
      </c>
      <c r="B222" s="41">
        <v>21</v>
      </c>
      <c r="C222" s="42">
        <v>4</v>
      </c>
      <c r="D222" s="42">
        <v>0</v>
      </c>
      <c r="E222" s="43">
        <v>25</v>
      </c>
      <c r="F222" s="41">
        <v>0</v>
      </c>
      <c r="G222" s="44">
        <v>0</v>
      </c>
      <c r="H222" s="42">
        <v>0</v>
      </c>
      <c r="I222" s="43">
        <v>0</v>
      </c>
      <c r="J222" s="41">
        <v>0</v>
      </c>
      <c r="K222" s="42">
        <v>0</v>
      </c>
      <c r="L222" s="42">
        <v>0</v>
      </c>
      <c r="M222" s="42">
        <v>0</v>
      </c>
      <c r="N222" s="43">
        <v>0</v>
      </c>
      <c r="O222" s="45">
        <v>25</v>
      </c>
    </row>
    <row r="223" spans="1:15" x14ac:dyDescent="0.25">
      <c r="A223" s="35"/>
      <c r="B223" s="36"/>
      <c r="C223" s="37"/>
      <c r="D223" s="37"/>
      <c r="E223" s="38"/>
      <c r="F223" s="36"/>
      <c r="G223" s="37"/>
      <c r="H223" s="37"/>
      <c r="I223" s="38"/>
      <c r="J223" s="36"/>
      <c r="K223" s="37"/>
      <c r="L223" s="37"/>
      <c r="M223" s="37"/>
      <c r="N223" s="38"/>
      <c r="O223" s="39"/>
    </row>
    <row r="224" spans="1:15" x14ac:dyDescent="0.25">
      <c r="A224" s="17" t="s">
        <v>103</v>
      </c>
      <c r="B224" s="36"/>
      <c r="C224" s="37"/>
      <c r="D224" s="37"/>
      <c r="E224" s="38"/>
      <c r="F224" s="36"/>
      <c r="G224" s="37"/>
      <c r="H224" s="37"/>
      <c r="I224" s="38"/>
      <c r="J224" s="36"/>
      <c r="K224" s="37"/>
      <c r="L224" s="37"/>
      <c r="M224" s="37"/>
      <c r="N224" s="38"/>
      <c r="O224" s="39"/>
    </row>
    <row r="225" spans="1:15" x14ac:dyDescent="0.25">
      <c r="A225" s="40" t="s">
        <v>58</v>
      </c>
      <c r="B225" s="41">
        <v>11</v>
      </c>
      <c r="C225" s="42">
        <v>0</v>
      </c>
      <c r="D225" s="42">
        <v>0</v>
      </c>
      <c r="E225" s="43">
        <v>11</v>
      </c>
      <c r="F225" s="41">
        <v>0</v>
      </c>
      <c r="G225" s="44">
        <v>0</v>
      </c>
      <c r="H225" s="42">
        <v>0</v>
      </c>
      <c r="I225" s="43">
        <v>0</v>
      </c>
      <c r="J225" s="41">
        <v>0</v>
      </c>
      <c r="K225" s="42">
        <v>0</v>
      </c>
      <c r="L225" s="42">
        <v>0</v>
      </c>
      <c r="M225" s="42">
        <v>24</v>
      </c>
      <c r="N225" s="43">
        <v>24</v>
      </c>
      <c r="O225" s="45">
        <v>35</v>
      </c>
    </row>
    <row r="226" spans="1:15" x14ac:dyDescent="0.25">
      <c r="A226" s="40" t="s">
        <v>59</v>
      </c>
      <c r="B226" s="41">
        <v>11</v>
      </c>
      <c r="C226" s="42">
        <v>0</v>
      </c>
      <c r="D226" s="42">
        <v>0</v>
      </c>
      <c r="E226" s="43">
        <v>11</v>
      </c>
      <c r="F226" s="41">
        <v>0</v>
      </c>
      <c r="G226" s="44">
        <v>0</v>
      </c>
      <c r="H226" s="42">
        <v>0</v>
      </c>
      <c r="I226" s="43">
        <v>0</v>
      </c>
      <c r="J226" s="41">
        <v>0</v>
      </c>
      <c r="K226" s="42">
        <v>0</v>
      </c>
      <c r="L226" s="42">
        <v>0</v>
      </c>
      <c r="M226" s="42">
        <v>24</v>
      </c>
      <c r="N226" s="43">
        <v>24</v>
      </c>
      <c r="O226" s="45">
        <v>35</v>
      </c>
    </row>
    <row r="227" spans="1:15" x14ac:dyDescent="0.25">
      <c r="A227" s="40" t="s">
        <v>60</v>
      </c>
      <c r="B227" s="41">
        <v>11</v>
      </c>
      <c r="C227" s="42">
        <v>0</v>
      </c>
      <c r="D227" s="42">
        <v>0</v>
      </c>
      <c r="E227" s="43">
        <v>11</v>
      </c>
      <c r="F227" s="41">
        <v>0</v>
      </c>
      <c r="G227" s="44">
        <v>0</v>
      </c>
      <c r="H227" s="42">
        <v>0</v>
      </c>
      <c r="I227" s="43">
        <v>0</v>
      </c>
      <c r="J227" s="41">
        <v>0</v>
      </c>
      <c r="K227" s="42">
        <v>0</v>
      </c>
      <c r="L227" s="42">
        <v>0</v>
      </c>
      <c r="M227" s="42">
        <v>24</v>
      </c>
      <c r="N227" s="43">
        <v>24</v>
      </c>
      <c r="O227" s="45">
        <v>35</v>
      </c>
    </row>
    <row r="228" spans="1:15" x14ac:dyDescent="0.25">
      <c r="A228" s="40" t="s">
        <v>61</v>
      </c>
      <c r="B228" s="41">
        <v>11</v>
      </c>
      <c r="C228" s="42">
        <v>0</v>
      </c>
      <c r="D228" s="42">
        <v>0</v>
      </c>
      <c r="E228" s="43">
        <v>11</v>
      </c>
      <c r="F228" s="41">
        <v>0</v>
      </c>
      <c r="G228" s="44">
        <v>0</v>
      </c>
      <c r="H228" s="42">
        <v>0</v>
      </c>
      <c r="I228" s="43">
        <v>0</v>
      </c>
      <c r="J228" s="41">
        <v>0</v>
      </c>
      <c r="K228" s="42">
        <v>0</v>
      </c>
      <c r="L228" s="42">
        <v>0</v>
      </c>
      <c r="M228" s="42">
        <v>24</v>
      </c>
      <c r="N228" s="43">
        <v>24</v>
      </c>
      <c r="O228" s="45">
        <v>35</v>
      </c>
    </row>
    <row r="229" spans="1:15" x14ac:dyDescent="0.25">
      <c r="A229" s="35"/>
      <c r="B229" s="36"/>
      <c r="C229" s="37"/>
      <c r="D229" s="37"/>
      <c r="E229" s="38"/>
      <c r="F229" s="36"/>
      <c r="G229" s="37"/>
      <c r="H229" s="37"/>
      <c r="I229" s="38"/>
      <c r="J229" s="36"/>
      <c r="K229" s="37"/>
      <c r="L229" s="37"/>
      <c r="M229" s="37"/>
      <c r="N229" s="38"/>
      <c r="O229" s="39"/>
    </row>
    <row r="230" spans="1:15" x14ac:dyDescent="0.25">
      <c r="A230" s="17" t="s">
        <v>104</v>
      </c>
      <c r="B230" s="36"/>
      <c r="C230" s="37"/>
      <c r="D230" s="37"/>
      <c r="E230" s="38"/>
      <c r="F230" s="36"/>
      <c r="G230" s="37"/>
      <c r="H230" s="37"/>
      <c r="I230" s="38"/>
      <c r="J230" s="36"/>
      <c r="K230" s="37"/>
      <c r="L230" s="37"/>
      <c r="M230" s="37"/>
      <c r="N230" s="38"/>
      <c r="O230" s="39"/>
    </row>
    <row r="231" spans="1:15" x14ac:dyDescent="0.25">
      <c r="A231" s="40" t="s">
        <v>58</v>
      </c>
      <c r="B231" s="41">
        <v>68</v>
      </c>
      <c r="C231" s="42">
        <v>7</v>
      </c>
      <c r="D231" s="42">
        <v>0</v>
      </c>
      <c r="E231" s="43">
        <v>75</v>
      </c>
      <c r="F231" s="41">
        <v>0</v>
      </c>
      <c r="G231" s="44">
        <v>0</v>
      </c>
      <c r="H231" s="42">
        <v>0</v>
      </c>
      <c r="I231" s="43">
        <v>0</v>
      </c>
      <c r="J231" s="41">
        <v>0</v>
      </c>
      <c r="K231" s="42">
        <v>0</v>
      </c>
      <c r="L231" s="42">
        <v>0</v>
      </c>
      <c r="M231" s="42">
        <v>0</v>
      </c>
      <c r="N231" s="43">
        <v>0</v>
      </c>
      <c r="O231" s="45">
        <v>75</v>
      </c>
    </row>
    <row r="232" spans="1:15" x14ac:dyDescent="0.25">
      <c r="A232" s="40" t="s">
        <v>59</v>
      </c>
      <c r="B232" s="41">
        <v>68</v>
      </c>
      <c r="C232" s="42">
        <v>7</v>
      </c>
      <c r="D232" s="42">
        <v>0</v>
      </c>
      <c r="E232" s="43">
        <v>75</v>
      </c>
      <c r="F232" s="41">
        <v>0</v>
      </c>
      <c r="G232" s="44">
        <v>0</v>
      </c>
      <c r="H232" s="42">
        <v>0</v>
      </c>
      <c r="I232" s="43">
        <v>0</v>
      </c>
      <c r="J232" s="41">
        <v>0</v>
      </c>
      <c r="K232" s="42">
        <v>0</v>
      </c>
      <c r="L232" s="42">
        <v>0</v>
      </c>
      <c r="M232" s="42">
        <v>0</v>
      </c>
      <c r="N232" s="43">
        <v>0</v>
      </c>
      <c r="O232" s="45">
        <v>75</v>
      </c>
    </row>
    <row r="233" spans="1:15" x14ac:dyDescent="0.25">
      <c r="A233" s="40" t="s">
        <v>60</v>
      </c>
      <c r="B233" s="41">
        <v>68</v>
      </c>
      <c r="C233" s="42">
        <v>7</v>
      </c>
      <c r="D233" s="42">
        <v>0</v>
      </c>
      <c r="E233" s="43">
        <v>75</v>
      </c>
      <c r="F233" s="41">
        <v>0</v>
      </c>
      <c r="G233" s="44">
        <v>0</v>
      </c>
      <c r="H233" s="42">
        <v>0</v>
      </c>
      <c r="I233" s="43">
        <v>0</v>
      </c>
      <c r="J233" s="41">
        <v>0</v>
      </c>
      <c r="K233" s="42">
        <v>0</v>
      </c>
      <c r="L233" s="42">
        <v>0</v>
      </c>
      <c r="M233" s="42">
        <v>0</v>
      </c>
      <c r="N233" s="43">
        <v>0</v>
      </c>
      <c r="O233" s="45">
        <v>75</v>
      </c>
    </row>
    <row r="234" spans="1:15" x14ac:dyDescent="0.25">
      <c r="A234" s="40" t="s">
        <v>61</v>
      </c>
      <c r="B234" s="41">
        <v>68</v>
      </c>
      <c r="C234" s="42">
        <v>7</v>
      </c>
      <c r="D234" s="42">
        <v>0</v>
      </c>
      <c r="E234" s="43">
        <v>75</v>
      </c>
      <c r="F234" s="41">
        <v>0</v>
      </c>
      <c r="G234" s="44">
        <v>0</v>
      </c>
      <c r="H234" s="42">
        <v>0</v>
      </c>
      <c r="I234" s="43">
        <v>0</v>
      </c>
      <c r="J234" s="41">
        <v>0</v>
      </c>
      <c r="K234" s="42">
        <v>0</v>
      </c>
      <c r="L234" s="42">
        <v>0</v>
      </c>
      <c r="M234" s="42">
        <v>0</v>
      </c>
      <c r="N234" s="43">
        <v>0</v>
      </c>
      <c r="O234" s="45">
        <v>75</v>
      </c>
    </row>
    <row r="235" spans="1:15" x14ac:dyDescent="0.25">
      <c r="A235" s="35"/>
      <c r="B235" s="36"/>
      <c r="C235" s="37"/>
      <c r="D235" s="37"/>
      <c r="E235" s="38"/>
      <c r="F235" s="36"/>
      <c r="G235" s="37"/>
      <c r="H235" s="37"/>
      <c r="I235" s="38"/>
      <c r="J235" s="36"/>
      <c r="K235" s="37"/>
      <c r="L235" s="37"/>
      <c r="M235" s="37"/>
      <c r="N235" s="38"/>
      <c r="O235" s="39"/>
    </row>
    <row r="236" spans="1:15" x14ac:dyDescent="0.25">
      <c r="A236" s="17" t="s">
        <v>105</v>
      </c>
      <c r="B236" s="36"/>
      <c r="C236" s="37"/>
      <c r="D236" s="37"/>
      <c r="E236" s="38"/>
      <c r="F236" s="36"/>
      <c r="G236" s="37"/>
      <c r="H236" s="37"/>
      <c r="I236" s="38"/>
      <c r="J236" s="36"/>
      <c r="K236" s="37"/>
      <c r="L236" s="37"/>
      <c r="M236" s="37"/>
      <c r="N236" s="38"/>
      <c r="O236" s="39"/>
    </row>
    <row r="237" spans="1:15" x14ac:dyDescent="0.25">
      <c r="A237" s="40" t="s">
        <v>58</v>
      </c>
      <c r="B237" s="41">
        <v>13</v>
      </c>
      <c r="C237" s="42">
        <v>0</v>
      </c>
      <c r="D237" s="42">
        <v>0</v>
      </c>
      <c r="E237" s="43">
        <v>13</v>
      </c>
      <c r="F237" s="41">
        <v>0</v>
      </c>
      <c r="G237" s="44">
        <v>0</v>
      </c>
      <c r="H237" s="42">
        <v>0</v>
      </c>
      <c r="I237" s="43">
        <v>0</v>
      </c>
      <c r="J237" s="41">
        <v>0</v>
      </c>
      <c r="K237" s="42">
        <v>0</v>
      </c>
      <c r="L237" s="42">
        <v>0</v>
      </c>
      <c r="M237" s="42">
        <v>0</v>
      </c>
      <c r="N237" s="43">
        <v>0</v>
      </c>
      <c r="O237" s="45">
        <v>13</v>
      </c>
    </row>
    <row r="238" spans="1:15" x14ac:dyDescent="0.25">
      <c r="A238" s="40" t="s">
        <v>59</v>
      </c>
      <c r="B238" s="41">
        <v>13</v>
      </c>
      <c r="C238" s="42">
        <v>0</v>
      </c>
      <c r="D238" s="42">
        <v>0</v>
      </c>
      <c r="E238" s="43">
        <v>13</v>
      </c>
      <c r="F238" s="41">
        <v>0</v>
      </c>
      <c r="G238" s="44">
        <v>0</v>
      </c>
      <c r="H238" s="42">
        <v>0</v>
      </c>
      <c r="I238" s="43">
        <v>0</v>
      </c>
      <c r="J238" s="41">
        <v>0</v>
      </c>
      <c r="K238" s="42">
        <v>0</v>
      </c>
      <c r="L238" s="42">
        <v>0</v>
      </c>
      <c r="M238" s="42">
        <v>0</v>
      </c>
      <c r="N238" s="43">
        <v>0</v>
      </c>
      <c r="O238" s="45">
        <v>13</v>
      </c>
    </row>
    <row r="239" spans="1:15" x14ac:dyDescent="0.25">
      <c r="A239" s="40" t="s">
        <v>60</v>
      </c>
      <c r="B239" s="41">
        <v>13</v>
      </c>
      <c r="C239" s="42">
        <v>0</v>
      </c>
      <c r="D239" s="42">
        <v>0</v>
      </c>
      <c r="E239" s="43">
        <v>13</v>
      </c>
      <c r="F239" s="41">
        <v>0</v>
      </c>
      <c r="G239" s="44">
        <v>0</v>
      </c>
      <c r="H239" s="42">
        <v>0</v>
      </c>
      <c r="I239" s="43">
        <v>0</v>
      </c>
      <c r="J239" s="41">
        <v>0</v>
      </c>
      <c r="K239" s="42">
        <v>0</v>
      </c>
      <c r="L239" s="42">
        <v>0</v>
      </c>
      <c r="M239" s="42">
        <v>0</v>
      </c>
      <c r="N239" s="43">
        <v>0</v>
      </c>
      <c r="O239" s="45">
        <v>13</v>
      </c>
    </row>
    <row r="240" spans="1:15" x14ac:dyDescent="0.25">
      <c r="A240" s="40" t="s">
        <v>61</v>
      </c>
      <c r="B240" s="41">
        <v>13</v>
      </c>
      <c r="C240" s="42">
        <v>0</v>
      </c>
      <c r="D240" s="42">
        <v>0</v>
      </c>
      <c r="E240" s="43">
        <v>13</v>
      </c>
      <c r="F240" s="41">
        <v>0</v>
      </c>
      <c r="G240" s="44">
        <v>0</v>
      </c>
      <c r="H240" s="42">
        <v>0</v>
      </c>
      <c r="I240" s="43">
        <v>0</v>
      </c>
      <c r="J240" s="41">
        <v>0</v>
      </c>
      <c r="K240" s="42">
        <v>0</v>
      </c>
      <c r="L240" s="42">
        <v>0</v>
      </c>
      <c r="M240" s="42">
        <v>0</v>
      </c>
      <c r="N240" s="43">
        <v>0</v>
      </c>
      <c r="O240" s="45">
        <v>13</v>
      </c>
    </row>
    <row r="241" spans="1:15" x14ac:dyDescent="0.25">
      <c r="A241" s="35"/>
      <c r="B241" s="36"/>
      <c r="C241" s="37"/>
      <c r="D241" s="37"/>
      <c r="E241" s="38"/>
      <c r="F241" s="36"/>
      <c r="G241" s="37"/>
      <c r="H241" s="37"/>
      <c r="I241" s="38"/>
      <c r="J241" s="36"/>
      <c r="K241" s="37"/>
      <c r="L241" s="37"/>
      <c r="M241" s="37"/>
      <c r="N241" s="38"/>
      <c r="O241" s="39"/>
    </row>
    <row r="242" spans="1:15" x14ac:dyDescent="0.25">
      <c r="A242" s="17" t="s">
        <v>106</v>
      </c>
      <c r="B242" s="36"/>
      <c r="C242" s="37"/>
      <c r="D242" s="37"/>
      <c r="E242" s="38"/>
      <c r="F242" s="36"/>
      <c r="G242" s="37"/>
      <c r="H242" s="37"/>
      <c r="I242" s="38"/>
      <c r="J242" s="36"/>
      <c r="K242" s="37"/>
      <c r="L242" s="37"/>
      <c r="M242" s="37"/>
      <c r="N242" s="38"/>
      <c r="O242" s="39"/>
    </row>
    <row r="243" spans="1:15" x14ac:dyDescent="0.25">
      <c r="A243" s="40" t="s">
        <v>58</v>
      </c>
      <c r="B243" s="41">
        <v>14</v>
      </c>
      <c r="C243" s="42">
        <v>0</v>
      </c>
      <c r="D243" s="42">
        <v>0</v>
      </c>
      <c r="E243" s="43">
        <v>14</v>
      </c>
      <c r="F243" s="41">
        <v>0</v>
      </c>
      <c r="G243" s="44">
        <v>0</v>
      </c>
      <c r="H243" s="42">
        <v>0</v>
      </c>
      <c r="I243" s="43">
        <v>0</v>
      </c>
      <c r="J243" s="41">
        <v>0</v>
      </c>
      <c r="K243" s="42">
        <v>0</v>
      </c>
      <c r="L243" s="42">
        <v>0</v>
      </c>
      <c r="M243" s="42">
        <v>49</v>
      </c>
      <c r="N243" s="43">
        <v>49</v>
      </c>
      <c r="O243" s="45">
        <v>63</v>
      </c>
    </row>
    <row r="244" spans="1:15" x14ac:dyDescent="0.25">
      <c r="A244" s="40" t="s">
        <v>59</v>
      </c>
      <c r="B244" s="41">
        <v>14</v>
      </c>
      <c r="C244" s="42">
        <v>0</v>
      </c>
      <c r="D244" s="42">
        <v>0</v>
      </c>
      <c r="E244" s="43">
        <v>14</v>
      </c>
      <c r="F244" s="41">
        <v>0</v>
      </c>
      <c r="G244" s="44">
        <v>0</v>
      </c>
      <c r="H244" s="42">
        <v>0</v>
      </c>
      <c r="I244" s="43">
        <v>0</v>
      </c>
      <c r="J244" s="41">
        <v>0</v>
      </c>
      <c r="K244" s="42">
        <v>0</v>
      </c>
      <c r="L244" s="42">
        <v>0</v>
      </c>
      <c r="M244" s="42">
        <v>49</v>
      </c>
      <c r="N244" s="43">
        <v>49</v>
      </c>
      <c r="O244" s="45">
        <v>63</v>
      </c>
    </row>
    <row r="245" spans="1:15" x14ac:dyDescent="0.25">
      <c r="A245" s="40" t="s">
        <v>60</v>
      </c>
      <c r="B245" s="41">
        <v>14</v>
      </c>
      <c r="C245" s="42">
        <v>0</v>
      </c>
      <c r="D245" s="42">
        <v>0</v>
      </c>
      <c r="E245" s="43">
        <v>14</v>
      </c>
      <c r="F245" s="41">
        <v>0</v>
      </c>
      <c r="G245" s="44">
        <v>0</v>
      </c>
      <c r="H245" s="42">
        <v>0</v>
      </c>
      <c r="I245" s="43">
        <v>0</v>
      </c>
      <c r="J245" s="41">
        <v>0</v>
      </c>
      <c r="K245" s="42">
        <v>0</v>
      </c>
      <c r="L245" s="42">
        <v>0</v>
      </c>
      <c r="M245" s="42">
        <v>49</v>
      </c>
      <c r="N245" s="43">
        <v>49</v>
      </c>
      <c r="O245" s="45">
        <v>63</v>
      </c>
    </row>
    <row r="246" spans="1:15" x14ac:dyDescent="0.25">
      <c r="A246" s="40" t="s">
        <v>61</v>
      </c>
      <c r="B246" s="41">
        <v>14</v>
      </c>
      <c r="C246" s="42">
        <v>0</v>
      </c>
      <c r="D246" s="42">
        <v>0</v>
      </c>
      <c r="E246" s="43">
        <v>14</v>
      </c>
      <c r="F246" s="41">
        <v>0</v>
      </c>
      <c r="G246" s="44">
        <v>0</v>
      </c>
      <c r="H246" s="42">
        <v>0</v>
      </c>
      <c r="I246" s="43">
        <v>0</v>
      </c>
      <c r="J246" s="41">
        <v>0</v>
      </c>
      <c r="K246" s="42">
        <v>0</v>
      </c>
      <c r="L246" s="42">
        <v>0</v>
      </c>
      <c r="M246" s="42">
        <v>49</v>
      </c>
      <c r="N246" s="43">
        <v>49</v>
      </c>
      <c r="O246" s="45">
        <v>63</v>
      </c>
    </row>
    <row r="247" spans="1:15" x14ac:dyDescent="0.25">
      <c r="A247" s="35"/>
      <c r="B247" s="36"/>
      <c r="C247" s="37"/>
      <c r="D247" s="37"/>
      <c r="E247" s="38"/>
      <c r="F247" s="36"/>
      <c r="G247" s="37"/>
      <c r="H247" s="37"/>
      <c r="I247" s="38"/>
      <c r="J247" s="36"/>
      <c r="K247" s="37"/>
      <c r="L247" s="37"/>
      <c r="M247" s="37"/>
      <c r="N247" s="38"/>
      <c r="O247" s="39"/>
    </row>
    <row r="248" spans="1:15" x14ac:dyDescent="0.25">
      <c r="A248" s="17" t="s">
        <v>107</v>
      </c>
      <c r="B248" s="36"/>
      <c r="C248" s="37"/>
      <c r="D248" s="37"/>
      <c r="E248" s="38"/>
      <c r="F248" s="36"/>
      <c r="G248" s="37"/>
      <c r="H248" s="37"/>
      <c r="I248" s="38"/>
      <c r="J248" s="36"/>
      <c r="K248" s="37"/>
      <c r="L248" s="37"/>
      <c r="M248" s="37"/>
      <c r="N248" s="38"/>
      <c r="O248" s="39"/>
    </row>
    <row r="249" spans="1:15" x14ac:dyDescent="0.25">
      <c r="A249" s="40" t="s">
        <v>58</v>
      </c>
      <c r="B249" s="41">
        <v>25</v>
      </c>
      <c r="C249" s="42">
        <v>0</v>
      </c>
      <c r="D249" s="42">
        <v>0</v>
      </c>
      <c r="E249" s="43">
        <v>25</v>
      </c>
      <c r="F249" s="41">
        <v>0</v>
      </c>
      <c r="G249" s="44">
        <v>0</v>
      </c>
      <c r="H249" s="42">
        <v>0</v>
      </c>
      <c r="I249" s="43">
        <v>0</v>
      </c>
      <c r="J249" s="41">
        <v>0</v>
      </c>
      <c r="K249" s="42">
        <v>0</v>
      </c>
      <c r="L249" s="42">
        <v>0</v>
      </c>
      <c r="M249" s="42">
        <v>0</v>
      </c>
      <c r="N249" s="43">
        <v>0</v>
      </c>
      <c r="O249" s="45">
        <v>25</v>
      </c>
    </row>
    <row r="250" spans="1:15" x14ac:dyDescent="0.25">
      <c r="A250" s="40" t="s">
        <v>59</v>
      </c>
      <c r="B250" s="41">
        <v>25</v>
      </c>
      <c r="C250" s="42">
        <v>0</v>
      </c>
      <c r="D250" s="42">
        <v>0</v>
      </c>
      <c r="E250" s="43">
        <v>25</v>
      </c>
      <c r="F250" s="41">
        <v>0</v>
      </c>
      <c r="G250" s="44">
        <v>0</v>
      </c>
      <c r="H250" s="42">
        <v>0</v>
      </c>
      <c r="I250" s="43">
        <v>0</v>
      </c>
      <c r="J250" s="41">
        <v>0</v>
      </c>
      <c r="K250" s="42">
        <v>0</v>
      </c>
      <c r="L250" s="42">
        <v>0</v>
      </c>
      <c r="M250" s="42">
        <v>0</v>
      </c>
      <c r="N250" s="43">
        <v>0</v>
      </c>
      <c r="O250" s="45">
        <v>25</v>
      </c>
    </row>
    <row r="251" spans="1:15" x14ac:dyDescent="0.25">
      <c r="A251" s="40" t="s">
        <v>60</v>
      </c>
      <c r="B251" s="41">
        <v>25</v>
      </c>
      <c r="C251" s="42">
        <v>0</v>
      </c>
      <c r="D251" s="42">
        <v>0</v>
      </c>
      <c r="E251" s="43">
        <v>25</v>
      </c>
      <c r="F251" s="41">
        <v>0</v>
      </c>
      <c r="G251" s="44">
        <v>0</v>
      </c>
      <c r="H251" s="42">
        <v>0</v>
      </c>
      <c r="I251" s="43">
        <v>0</v>
      </c>
      <c r="J251" s="41">
        <v>0</v>
      </c>
      <c r="K251" s="42">
        <v>0</v>
      </c>
      <c r="L251" s="42">
        <v>0</v>
      </c>
      <c r="M251" s="42">
        <v>0</v>
      </c>
      <c r="N251" s="43">
        <v>0</v>
      </c>
      <c r="O251" s="45">
        <v>25</v>
      </c>
    </row>
    <row r="252" spans="1:15" ht="15.75" thickBot="1" x14ac:dyDescent="0.3">
      <c r="A252" s="47" t="s">
        <v>61</v>
      </c>
      <c r="B252" s="48">
        <v>25</v>
      </c>
      <c r="C252" s="49">
        <v>0</v>
      </c>
      <c r="D252" s="49">
        <v>0</v>
      </c>
      <c r="E252" s="50">
        <v>25</v>
      </c>
      <c r="F252" s="48">
        <v>0</v>
      </c>
      <c r="G252" s="92">
        <v>0</v>
      </c>
      <c r="H252" s="49">
        <v>0</v>
      </c>
      <c r="I252" s="50">
        <v>0</v>
      </c>
      <c r="J252" s="48">
        <v>0</v>
      </c>
      <c r="K252" s="49">
        <v>0</v>
      </c>
      <c r="L252" s="49">
        <v>0</v>
      </c>
      <c r="M252" s="49">
        <v>0</v>
      </c>
      <c r="N252" s="50">
        <v>0</v>
      </c>
      <c r="O252" s="51">
        <v>25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O13:O14"/>
    <mergeCell ref="B13:E13"/>
    <mergeCell ref="F13:I13"/>
    <mergeCell ref="J13:N13"/>
    <mergeCell ref="A13:A14"/>
  </mergeCells>
  <phoneticPr fontId="12" type="noConversion"/>
  <conditionalFormatting sqref="B1:O1048576">
    <cfRule type="cellIs" dxfId="13" priority="1" operator="equal">
      <formula>"Delinquent"</formula>
    </cfRule>
    <cfRule type="cellIs" dxfId="12" priority="2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K252"/>
  <sheetViews>
    <sheetView showGridLines="0" workbookViewId="0"/>
  </sheetViews>
  <sheetFormatPr defaultColWidth="9.140625" defaultRowHeight="15" x14ac:dyDescent="0.25"/>
  <cols>
    <col min="1" max="1" width="67.85546875" style="16" customWidth="1"/>
    <col min="2" max="11" width="16" style="86" customWidth="1"/>
    <col min="12" max="16384" width="9.140625" style="16"/>
  </cols>
  <sheetData>
    <row r="6" spans="1:11" ht="18" x14ac:dyDescent="0.25">
      <c r="A6" s="29" t="str">
        <f>Contents!A7</f>
        <v>Nevada Healthcare Quarterly Reports</v>
      </c>
    </row>
    <row r="7" spans="1:11" ht="15.75" x14ac:dyDescent="0.25">
      <c r="A7" s="30" t="str">
        <f>Contents!A8</f>
        <v>Acute Hospitals Utilization Reports: First Quarter 2022 - Fourth Quarter 2022 (Final)</v>
      </c>
    </row>
    <row r="8" spans="1:11" ht="15.75" x14ac:dyDescent="0.25">
      <c r="A8" s="31" t="s">
        <v>66</v>
      </c>
    </row>
    <row r="9" spans="1:11" x14ac:dyDescent="0.25">
      <c r="A9" s="117" t="str">
        <f>Contents!A9</f>
        <v>Produced on May 29, 2024</v>
      </c>
    </row>
    <row r="10" spans="1:11" x14ac:dyDescent="0.25">
      <c r="A10" s="117" t="str">
        <f>Contents!A10</f>
        <v>Includes data submitted through May 11, 2024</v>
      </c>
    </row>
    <row r="12" spans="1:11" ht="15.75" thickBot="1" x14ac:dyDescent="0.3">
      <c r="A12" s="32" t="s">
        <v>62</v>
      </c>
    </row>
    <row r="13" spans="1:11" s="34" customFormat="1" x14ac:dyDescent="0.25">
      <c r="A13" s="99" t="s">
        <v>11</v>
      </c>
      <c r="B13" s="101" t="s">
        <v>52</v>
      </c>
      <c r="C13" s="102"/>
      <c r="D13" s="102"/>
      <c r="E13" s="102"/>
      <c r="F13" s="103"/>
      <c r="G13" s="101" t="s">
        <v>53</v>
      </c>
      <c r="H13" s="102"/>
      <c r="I13" s="102"/>
      <c r="J13" s="102"/>
      <c r="K13" s="103"/>
    </row>
    <row r="14" spans="1:11" s="34" customFormat="1" ht="24" customHeight="1" thickBot="1" x14ac:dyDescent="0.3">
      <c r="A14" s="100"/>
      <c r="B14" s="52" t="s">
        <v>23</v>
      </c>
      <c r="C14" s="53" t="s">
        <v>24</v>
      </c>
      <c r="D14" s="53" t="s">
        <v>25</v>
      </c>
      <c r="E14" s="53" t="s">
        <v>26</v>
      </c>
      <c r="F14" s="54" t="s">
        <v>27</v>
      </c>
      <c r="G14" s="52" t="s">
        <v>23</v>
      </c>
      <c r="H14" s="53" t="s">
        <v>24</v>
      </c>
      <c r="I14" s="53" t="s">
        <v>25</v>
      </c>
      <c r="J14" s="53" t="s">
        <v>26</v>
      </c>
      <c r="K14" s="54" t="s">
        <v>27</v>
      </c>
    </row>
    <row r="15" spans="1:11" x14ac:dyDescent="0.25">
      <c r="A15" s="17" t="s">
        <v>112</v>
      </c>
      <c r="B15" s="55">
        <v>12018.75</v>
      </c>
      <c r="C15" s="56">
        <v>247.28</v>
      </c>
      <c r="D15" s="56">
        <v>4014.46</v>
      </c>
      <c r="E15" s="56">
        <v>13487.330000000002</v>
      </c>
      <c r="F15" s="57">
        <v>29767.82</v>
      </c>
      <c r="G15" s="55">
        <v>823.24</v>
      </c>
      <c r="H15" s="56">
        <v>0.87</v>
      </c>
      <c r="I15" s="56">
        <v>37.599999999999994</v>
      </c>
      <c r="J15" s="56">
        <v>769.2600000000001</v>
      </c>
      <c r="K15" s="57">
        <v>1630.97</v>
      </c>
    </row>
    <row r="16" spans="1:11" x14ac:dyDescent="0.25">
      <c r="A16" s="17" t="s">
        <v>113</v>
      </c>
      <c r="B16" s="55">
        <v>9285.08</v>
      </c>
      <c r="C16" s="56">
        <v>177.19</v>
      </c>
      <c r="D16" s="56">
        <v>3289.23</v>
      </c>
      <c r="E16" s="56">
        <v>8512.7200000000012</v>
      </c>
      <c r="F16" s="57">
        <v>21264.22</v>
      </c>
      <c r="G16" s="55">
        <v>385</v>
      </c>
      <c r="H16" s="56">
        <v>0.87</v>
      </c>
      <c r="I16" s="56">
        <v>37.599999999999994</v>
      </c>
      <c r="J16" s="56">
        <v>621.2600000000001</v>
      </c>
      <c r="K16" s="57">
        <v>1044.73</v>
      </c>
    </row>
    <row r="17" spans="1:11" x14ac:dyDescent="0.25">
      <c r="A17" s="17" t="s">
        <v>114</v>
      </c>
      <c r="B17" s="55">
        <v>2733.6699999999996</v>
      </c>
      <c r="C17" s="56">
        <v>70.09</v>
      </c>
      <c r="D17" s="56">
        <v>725.2299999999999</v>
      </c>
      <c r="E17" s="56">
        <v>4974.6100000000006</v>
      </c>
      <c r="F17" s="57">
        <v>8503.6</v>
      </c>
      <c r="G17" s="55">
        <v>438.24</v>
      </c>
      <c r="H17" s="56">
        <v>0</v>
      </c>
      <c r="I17" s="56">
        <v>0</v>
      </c>
      <c r="J17" s="56">
        <v>148</v>
      </c>
      <c r="K17" s="57">
        <v>586.24</v>
      </c>
    </row>
    <row r="18" spans="1:11" x14ac:dyDescent="0.25">
      <c r="A18" s="17" t="s">
        <v>115</v>
      </c>
      <c r="B18" s="55">
        <v>441.66</v>
      </c>
      <c r="C18" s="56">
        <v>25.96</v>
      </c>
      <c r="D18" s="56">
        <v>299.15000000000009</v>
      </c>
      <c r="E18" s="56">
        <v>1572.17</v>
      </c>
      <c r="F18" s="57">
        <v>2338.94</v>
      </c>
      <c r="G18" s="55">
        <v>45.800000000000004</v>
      </c>
      <c r="H18" s="56">
        <v>6.58</v>
      </c>
      <c r="I18" s="56">
        <v>18.72</v>
      </c>
      <c r="J18" s="56">
        <v>35.409999999999997</v>
      </c>
      <c r="K18" s="57">
        <v>106.50999999999999</v>
      </c>
    </row>
    <row r="19" spans="1:11" x14ac:dyDescent="0.25">
      <c r="A19" s="91"/>
      <c r="B19" s="55"/>
      <c r="C19" s="56"/>
      <c r="D19" s="56"/>
      <c r="E19" s="56"/>
      <c r="F19" s="57"/>
      <c r="G19" s="55"/>
      <c r="H19" s="56"/>
      <c r="I19" s="56"/>
      <c r="J19" s="56"/>
      <c r="K19" s="57"/>
    </row>
    <row r="20" spans="1:11" x14ac:dyDescent="0.25">
      <c r="A20" s="17" t="s">
        <v>69</v>
      </c>
      <c r="B20" s="58"/>
      <c r="C20" s="59"/>
      <c r="D20" s="59"/>
      <c r="E20" s="59"/>
      <c r="F20" s="60"/>
      <c r="G20" s="58"/>
      <c r="H20" s="59"/>
      <c r="I20" s="59"/>
      <c r="J20" s="59"/>
      <c r="K20" s="60"/>
    </row>
    <row r="21" spans="1:11" x14ac:dyDescent="0.25">
      <c r="A21" s="40" t="s">
        <v>58</v>
      </c>
      <c r="B21" s="58">
        <v>717</v>
      </c>
      <c r="C21" s="59">
        <v>6.1</v>
      </c>
      <c r="D21" s="59">
        <v>148.9</v>
      </c>
      <c r="E21" s="59">
        <v>344.98</v>
      </c>
      <c r="F21" s="60">
        <v>1216.98</v>
      </c>
      <c r="G21" s="58">
        <v>42.97</v>
      </c>
      <c r="H21" s="59">
        <v>0</v>
      </c>
      <c r="I21" s="59">
        <v>0</v>
      </c>
      <c r="J21" s="59">
        <v>28.36</v>
      </c>
      <c r="K21" s="60">
        <v>71.33</v>
      </c>
    </row>
    <row r="22" spans="1:11" x14ac:dyDescent="0.25">
      <c r="A22" s="40" t="s">
        <v>59</v>
      </c>
      <c r="B22" s="58">
        <v>710</v>
      </c>
      <c r="C22" s="59">
        <v>4.9000000000000004</v>
      </c>
      <c r="D22" s="59">
        <v>144.80000000000001</v>
      </c>
      <c r="E22" s="59">
        <v>332.14</v>
      </c>
      <c r="F22" s="60">
        <v>1191.8399999999999</v>
      </c>
      <c r="G22" s="58">
        <v>38.1</v>
      </c>
      <c r="H22" s="59">
        <v>0</v>
      </c>
      <c r="I22" s="59">
        <v>0</v>
      </c>
      <c r="J22" s="59">
        <v>33.049999999999997</v>
      </c>
      <c r="K22" s="60">
        <v>71.150000000000006</v>
      </c>
    </row>
    <row r="23" spans="1:11" x14ac:dyDescent="0.25">
      <c r="A23" s="40" t="s">
        <v>60</v>
      </c>
      <c r="B23" s="58">
        <v>713</v>
      </c>
      <c r="C23" s="59">
        <v>5.4</v>
      </c>
      <c r="D23" s="59">
        <v>146.5</v>
      </c>
      <c r="E23" s="59">
        <v>336.7</v>
      </c>
      <c r="F23" s="60">
        <v>1201.5999999999999</v>
      </c>
      <c r="G23" s="58">
        <v>21.57</v>
      </c>
      <c r="H23" s="59">
        <v>0</v>
      </c>
      <c r="I23" s="59">
        <v>0</v>
      </c>
      <c r="J23" s="59">
        <v>49.55</v>
      </c>
      <c r="K23" s="60">
        <v>71.12</v>
      </c>
    </row>
    <row r="24" spans="1:11" x14ac:dyDescent="0.25">
      <c r="A24" s="40" t="s">
        <v>61</v>
      </c>
      <c r="B24" s="58">
        <v>715</v>
      </c>
      <c r="C24" s="59">
        <v>5.3</v>
      </c>
      <c r="D24" s="59">
        <v>144</v>
      </c>
      <c r="E24" s="59">
        <v>400.08</v>
      </c>
      <c r="F24" s="60">
        <v>1264.3800000000001</v>
      </c>
      <c r="G24" s="58">
        <v>44.15</v>
      </c>
      <c r="H24" s="59">
        <v>0</v>
      </c>
      <c r="I24" s="59">
        <v>0</v>
      </c>
      <c r="J24" s="59">
        <v>26.97</v>
      </c>
      <c r="K24" s="60">
        <v>71.12</v>
      </c>
    </row>
    <row r="25" spans="1:11" x14ac:dyDescent="0.25">
      <c r="A25" s="35"/>
      <c r="B25" s="58"/>
      <c r="C25" s="59"/>
      <c r="D25" s="59"/>
      <c r="E25" s="59"/>
      <c r="F25" s="60"/>
      <c r="G25" s="58"/>
      <c r="H25" s="59"/>
      <c r="I25" s="59"/>
      <c r="J25" s="59"/>
      <c r="K25" s="60"/>
    </row>
    <row r="26" spans="1:11" x14ac:dyDescent="0.25">
      <c r="A26" s="17" t="s">
        <v>70</v>
      </c>
      <c r="B26" s="58"/>
      <c r="C26" s="59"/>
      <c r="D26" s="59"/>
      <c r="E26" s="59"/>
      <c r="F26" s="60"/>
      <c r="G26" s="58"/>
      <c r="H26" s="59"/>
      <c r="I26" s="59"/>
      <c r="J26" s="59"/>
      <c r="K26" s="60"/>
    </row>
    <row r="27" spans="1:11" x14ac:dyDescent="0.25">
      <c r="A27" s="40" t="s">
        <v>58</v>
      </c>
      <c r="B27" s="58">
        <v>518</v>
      </c>
      <c r="C27" s="59">
        <v>0</v>
      </c>
      <c r="D27" s="59">
        <v>145</v>
      </c>
      <c r="E27" s="59">
        <v>287.5</v>
      </c>
      <c r="F27" s="60">
        <v>950.5</v>
      </c>
      <c r="G27" s="58">
        <v>50.33</v>
      </c>
      <c r="H27" s="59">
        <v>0</v>
      </c>
      <c r="I27" s="59">
        <v>0</v>
      </c>
      <c r="J27" s="59">
        <v>25.59</v>
      </c>
      <c r="K27" s="60">
        <v>75.92</v>
      </c>
    </row>
    <row r="28" spans="1:11" x14ac:dyDescent="0.25">
      <c r="A28" s="40" t="s">
        <v>59</v>
      </c>
      <c r="B28" s="58">
        <v>510</v>
      </c>
      <c r="C28" s="59">
        <v>0</v>
      </c>
      <c r="D28" s="59">
        <v>140</v>
      </c>
      <c r="E28" s="59">
        <v>241.7</v>
      </c>
      <c r="F28" s="60">
        <v>891.7</v>
      </c>
      <c r="G28" s="58">
        <v>30.35</v>
      </c>
      <c r="H28" s="59">
        <v>0</v>
      </c>
      <c r="I28" s="59">
        <v>0</v>
      </c>
      <c r="J28" s="59">
        <v>45.57</v>
      </c>
      <c r="K28" s="60">
        <v>75.92</v>
      </c>
    </row>
    <row r="29" spans="1:11" x14ac:dyDescent="0.25">
      <c r="A29" s="40" t="s">
        <v>60</v>
      </c>
      <c r="B29" s="58">
        <v>504</v>
      </c>
      <c r="C29" s="59">
        <v>0</v>
      </c>
      <c r="D29" s="59">
        <v>136</v>
      </c>
      <c r="E29" s="59">
        <v>237.45</v>
      </c>
      <c r="F29" s="60">
        <v>877.45</v>
      </c>
      <c r="G29" s="58">
        <v>10.130000000000001</v>
      </c>
      <c r="H29" s="59">
        <v>0</v>
      </c>
      <c r="I29" s="59">
        <v>0</v>
      </c>
      <c r="J29" s="59">
        <v>65.77</v>
      </c>
      <c r="K29" s="60">
        <v>75.900000000000006</v>
      </c>
    </row>
    <row r="30" spans="1:11" x14ac:dyDescent="0.25">
      <c r="A30" s="40" t="s">
        <v>61</v>
      </c>
      <c r="B30" s="58">
        <v>516</v>
      </c>
      <c r="C30" s="59">
        <v>0</v>
      </c>
      <c r="D30" s="59">
        <v>135</v>
      </c>
      <c r="E30" s="59">
        <v>196.12</v>
      </c>
      <c r="F30" s="60">
        <v>847.12</v>
      </c>
      <c r="G30" s="58">
        <v>10.87</v>
      </c>
      <c r="H30" s="59">
        <v>0</v>
      </c>
      <c r="I30" s="59">
        <v>0</v>
      </c>
      <c r="J30" s="59">
        <v>65.03</v>
      </c>
      <c r="K30" s="60">
        <v>75.900000000000006</v>
      </c>
    </row>
    <row r="31" spans="1:11" x14ac:dyDescent="0.25">
      <c r="A31" s="35"/>
      <c r="B31" s="58"/>
      <c r="C31" s="59"/>
      <c r="D31" s="59"/>
      <c r="E31" s="59"/>
      <c r="F31" s="60"/>
      <c r="G31" s="58"/>
      <c r="H31" s="59"/>
      <c r="I31" s="59"/>
      <c r="J31" s="59"/>
      <c r="K31" s="60"/>
    </row>
    <row r="32" spans="1:11" x14ac:dyDescent="0.25">
      <c r="A32" s="17" t="s">
        <v>71</v>
      </c>
      <c r="B32" s="58"/>
      <c r="C32" s="59"/>
      <c r="D32" s="59"/>
      <c r="E32" s="59"/>
      <c r="F32" s="60"/>
      <c r="G32" s="58"/>
      <c r="H32" s="59"/>
      <c r="I32" s="59"/>
      <c r="J32" s="59"/>
      <c r="K32" s="60"/>
    </row>
    <row r="33" spans="1:11" x14ac:dyDescent="0.25">
      <c r="A33" s="40" t="s">
        <v>58</v>
      </c>
      <c r="B33" s="58">
        <v>6.25</v>
      </c>
      <c r="C33" s="59">
        <v>0</v>
      </c>
      <c r="D33" s="59">
        <v>2.09</v>
      </c>
      <c r="E33" s="59">
        <v>14.22</v>
      </c>
      <c r="F33" s="60">
        <v>22.56</v>
      </c>
      <c r="G33" s="58">
        <v>0</v>
      </c>
      <c r="H33" s="59">
        <v>0</v>
      </c>
      <c r="I33" s="59">
        <v>0</v>
      </c>
      <c r="J33" s="59">
        <v>13.18</v>
      </c>
      <c r="K33" s="60">
        <v>13.18</v>
      </c>
    </row>
    <row r="34" spans="1:11" x14ac:dyDescent="0.25">
      <c r="A34" s="40" t="s">
        <v>59</v>
      </c>
      <c r="B34" s="58">
        <v>6.86</v>
      </c>
      <c r="C34" s="59">
        <v>0</v>
      </c>
      <c r="D34" s="59">
        <v>2.14</v>
      </c>
      <c r="E34" s="59">
        <v>14.27</v>
      </c>
      <c r="F34" s="60">
        <v>23.27</v>
      </c>
      <c r="G34" s="58">
        <v>0</v>
      </c>
      <c r="H34" s="59">
        <v>0</v>
      </c>
      <c r="I34" s="59">
        <v>0</v>
      </c>
      <c r="J34" s="59">
        <v>11.98</v>
      </c>
      <c r="K34" s="60">
        <v>11.98</v>
      </c>
    </row>
    <row r="35" spans="1:11" x14ac:dyDescent="0.25">
      <c r="A35" s="40" t="s">
        <v>60</v>
      </c>
      <c r="B35" s="58">
        <v>8.92</v>
      </c>
      <c r="C35" s="59">
        <v>0</v>
      </c>
      <c r="D35" s="59">
        <v>2.09</v>
      </c>
      <c r="E35" s="59">
        <v>16.88</v>
      </c>
      <c r="F35" s="60">
        <v>27.89</v>
      </c>
      <c r="G35" s="58">
        <v>0</v>
      </c>
      <c r="H35" s="59">
        <v>0</v>
      </c>
      <c r="I35" s="59">
        <v>0</v>
      </c>
      <c r="J35" s="59">
        <v>10.08</v>
      </c>
      <c r="K35" s="60">
        <v>10.08</v>
      </c>
    </row>
    <row r="36" spans="1:11" x14ac:dyDescent="0.25">
      <c r="A36" s="40" t="s">
        <v>61</v>
      </c>
      <c r="B36" s="58">
        <v>9.2899999999999991</v>
      </c>
      <c r="C36" s="59">
        <v>0</v>
      </c>
      <c r="D36" s="59">
        <v>2</v>
      </c>
      <c r="E36" s="59">
        <v>17.12</v>
      </c>
      <c r="F36" s="60">
        <v>28.41</v>
      </c>
      <c r="G36" s="58">
        <v>0</v>
      </c>
      <c r="H36" s="59">
        <v>0</v>
      </c>
      <c r="I36" s="59">
        <v>0</v>
      </c>
      <c r="J36" s="59">
        <v>9.94</v>
      </c>
      <c r="K36" s="60">
        <v>9.94</v>
      </c>
    </row>
    <row r="37" spans="1:11" x14ac:dyDescent="0.25">
      <c r="A37" s="35"/>
      <c r="B37" s="58"/>
      <c r="C37" s="59"/>
      <c r="D37" s="59"/>
      <c r="E37" s="59"/>
      <c r="F37" s="60"/>
      <c r="G37" s="58"/>
      <c r="H37" s="59"/>
      <c r="I37" s="59"/>
      <c r="J37" s="59"/>
      <c r="K37" s="60"/>
    </row>
    <row r="38" spans="1:11" x14ac:dyDescent="0.25">
      <c r="A38" s="17" t="s">
        <v>72</v>
      </c>
      <c r="B38" s="58"/>
      <c r="C38" s="59"/>
      <c r="D38" s="59"/>
      <c r="E38" s="59"/>
      <c r="F38" s="60"/>
      <c r="G38" s="58"/>
      <c r="H38" s="59"/>
      <c r="I38" s="59"/>
      <c r="J38" s="59"/>
      <c r="K38" s="60"/>
    </row>
    <row r="39" spans="1:11" x14ac:dyDescent="0.25">
      <c r="A39" s="40" t="s">
        <v>58</v>
      </c>
      <c r="B39" s="58">
        <v>8.1300000000000008</v>
      </c>
      <c r="C39" s="59">
        <v>0</v>
      </c>
      <c r="D39" s="59">
        <v>1.5</v>
      </c>
      <c r="E39" s="59">
        <v>17.88</v>
      </c>
      <c r="F39" s="60">
        <v>27.51</v>
      </c>
      <c r="G39" s="58">
        <v>0</v>
      </c>
      <c r="H39" s="59">
        <v>0</v>
      </c>
      <c r="I39" s="59">
        <v>0</v>
      </c>
      <c r="J39" s="59">
        <v>26.57</v>
      </c>
      <c r="K39" s="60">
        <v>26.57</v>
      </c>
    </row>
    <row r="40" spans="1:11" x14ac:dyDescent="0.25">
      <c r="A40" s="40" t="s">
        <v>59</v>
      </c>
      <c r="B40" s="58">
        <v>7.39</v>
      </c>
      <c r="C40" s="59">
        <v>0</v>
      </c>
      <c r="D40" s="59">
        <v>1.71</v>
      </c>
      <c r="E40" s="59">
        <v>19.03</v>
      </c>
      <c r="F40" s="60">
        <v>28.13</v>
      </c>
      <c r="G40" s="58">
        <v>0</v>
      </c>
      <c r="H40" s="59">
        <v>0</v>
      </c>
      <c r="I40" s="59">
        <v>0</v>
      </c>
      <c r="J40" s="59">
        <v>22.25</v>
      </c>
      <c r="K40" s="60">
        <v>22.25</v>
      </c>
    </row>
    <row r="41" spans="1:11" x14ac:dyDescent="0.25">
      <c r="A41" s="40" t="s">
        <v>60</v>
      </c>
      <c r="B41" s="58">
        <v>10.37</v>
      </c>
      <c r="C41" s="59">
        <v>0</v>
      </c>
      <c r="D41" s="59">
        <v>1.8</v>
      </c>
      <c r="E41" s="59">
        <v>23.58</v>
      </c>
      <c r="F41" s="60">
        <v>35.75</v>
      </c>
      <c r="G41" s="58">
        <v>0</v>
      </c>
      <c r="H41" s="59">
        <v>0</v>
      </c>
      <c r="I41" s="59">
        <v>0</v>
      </c>
      <c r="J41" s="59">
        <v>23.1</v>
      </c>
      <c r="K41" s="60">
        <v>23.1</v>
      </c>
    </row>
    <row r="42" spans="1:11" x14ac:dyDescent="0.25">
      <c r="A42" s="40" t="s">
        <v>61</v>
      </c>
      <c r="B42" s="58">
        <v>16.68</v>
      </c>
      <c r="C42" s="59">
        <v>0</v>
      </c>
      <c r="D42" s="59">
        <v>1.94</v>
      </c>
      <c r="E42" s="59">
        <v>21.31</v>
      </c>
      <c r="F42" s="60">
        <v>39.93</v>
      </c>
      <c r="G42" s="58">
        <v>0</v>
      </c>
      <c r="H42" s="59">
        <v>0</v>
      </c>
      <c r="I42" s="59">
        <v>0</v>
      </c>
      <c r="J42" s="59">
        <v>17.64</v>
      </c>
      <c r="K42" s="60">
        <v>17.64</v>
      </c>
    </row>
    <row r="43" spans="1:11" x14ac:dyDescent="0.25">
      <c r="A43" s="35"/>
      <c r="B43" s="58"/>
      <c r="C43" s="59"/>
      <c r="D43" s="59"/>
      <c r="E43" s="59"/>
      <c r="F43" s="60"/>
      <c r="G43" s="58"/>
      <c r="H43" s="59"/>
      <c r="I43" s="59"/>
      <c r="J43" s="59"/>
      <c r="K43" s="60"/>
    </row>
    <row r="44" spans="1:11" x14ac:dyDescent="0.25">
      <c r="A44" s="17" t="s">
        <v>73</v>
      </c>
      <c r="B44" s="58"/>
      <c r="C44" s="59"/>
      <c r="D44" s="59"/>
      <c r="E44" s="59"/>
      <c r="F44" s="60"/>
      <c r="G44" s="58"/>
      <c r="H44" s="59"/>
      <c r="I44" s="59"/>
      <c r="J44" s="59"/>
      <c r="K44" s="60"/>
    </row>
    <row r="45" spans="1:11" x14ac:dyDescent="0.25">
      <c r="A45" s="40" t="s">
        <v>58</v>
      </c>
      <c r="B45" s="58">
        <v>6.81</v>
      </c>
      <c r="C45" s="59">
        <v>0</v>
      </c>
      <c r="D45" s="59">
        <v>1.56</v>
      </c>
      <c r="E45" s="59">
        <v>17.149999999999999</v>
      </c>
      <c r="F45" s="60">
        <v>25.52</v>
      </c>
      <c r="G45" s="58">
        <v>0</v>
      </c>
      <c r="H45" s="59">
        <v>0</v>
      </c>
      <c r="I45" s="59">
        <v>0</v>
      </c>
      <c r="J45" s="59">
        <v>15.2</v>
      </c>
      <c r="K45" s="60">
        <v>15.2</v>
      </c>
    </row>
    <row r="46" spans="1:11" x14ac:dyDescent="0.25">
      <c r="A46" s="40" t="s">
        <v>59</v>
      </c>
      <c r="B46" s="58">
        <v>7.42</v>
      </c>
      <c r="C46" s="59">
        <v>0</v>
      </c>
      <c r="D46" s="59">
        <v>1.19</v>
      </c>
      <c r="E46" s="59">
        <v>16.41</v>
      </c>
      <c r="F46" s="60">
        <v>25.02</v>
      </c>
      <c r="G46" s="58">
        <v>0</v>
      </c>
      <c r="H46" s="59">
        <v>0</v>
      </c>
      <c r="I46" s="59">
        <v>0</v>
      </c>
      <c r="J46" s="59">
        <v>13.94</v>
      </c>
      <c r="K46" s="60">
        <v>13.94</v>
      </c>
    </row>
    <row r="47" spans="1:11" x14ac:dyDescent="0.25">
      <c r="A47" s="40" t="s">
        <v>60</v>
      </c>
      <c r="B47" s="58">
        <v>12.36</v>
      </c>
      <c r="C47" s="59">
        <v>0</v>
      </c>
      <c r="D47" s="59">
        <v>2.16</v>
      </c>
      <c r="E47" s="59">
        <v>19.84</v>
      </c>
      <c r="F47" s="60">
        <v>34.36</v>
      </c>
      <c r="G47" s="58">
        <v>0</v>
      </c>
      <c r="H47" s="59">
        <v>0</v>
      </c>
      <c r="I47" s="59">
        <v>0</v>
      </c>
      <c r="J47" s="59">
        <v>14.37</v>
      </c>
      <c r="K47" s="60">
        <v>14.37</v>
      </c>
    </row>
    <row r="48" spans="1:11" x14ac:dyDescent="0.25">
      <c r="A48" s="40" t="s">
        <v>61</v>
      </c>
      <c r="B48" s="58">
        <v>12.84</v>
      </c>
      <c r="C48" s="59">
        <v>0</v>
      </c>
      <c r="D48" s="59">
        <v>2.02</v>
      </c>
      <c r="E48" s="59">
        <v>18.07</v>
      </c>
      <c r="F48" s="60">
        <v>32.93</v>
      </c>
      <c r="G48" s="58">
        <v>0</v>
      </c>
      <c r="H48" s="59">
        <v>0</v>
      </c>
      <c r="I48" s="59">
        <v>0</v>
      </c>
      <c r="J48" s="59">
        <v>13.39</v>
      </c>
      <c r="K48" s="60">
        <v>13.39</v>
      </c>
    </row>
    <row r="49" spans="1:11" x14ac:dyDescent="0.25">
      <c r="A49" s="35"/>
      <c r="B49" s="58"/>
      <c r="C49" s="59"/>
      <c r="D49" s="59"/>
      <c r="E49" s="59"/>
      <c r="F49" s="60"/>
      <c r="G49" s="58"/>
      <c r="H49" s="59"/>
      <c r="I49" s="59"/>
      <c r="J49" s="59"/>
      <c r="K49" s="60"/>
    </row>
    <row r="50" spans="1:11" x14ac:dyDescent="0.25">
      <c r="A50" s="17" t="s">
        <v>74</v>
      </c>
      <c r="B50" s="58"/>
      <c r="C50" s="59"/>
      <c r="D50" s="59"/>
      <c r="E50" s="59"/>
      <c r="F50" s="60"/>
      <c r="G50" s="58"/>
      <c r="H50" s="59"/>
      <c r="I50" s="59"/>
      <c r="J50" s="59"/>
      <c r="K50" s="60"/>
    </row>
    <row r="51" spans="1:11" x14ac:dyDescent="0.25">
      <c r="A51" s="40" t="s">
        <v>58</v>
      </c>
      <c r="B51" s="58">
        <v>7.05</v>
      </c>
      <c r="C51" s="59">
        <v>0</v>
      </c>
      <c r="D51" s="59">
        <v>1.4</v>
      </c>
      <c r="E51" s="59">
        <v>11.95</v>
      </c>
      <c r="F51" s="60">
        <v>20.399999999999999</v>
      </c>
      <c r="G51" s="58">
        <v>0</v>
      </c>
      <c r="H51" s="59">
        <v>0</v>
      </c>
      <c r="I51" s="59">
        <v>0</v>
      </c>
      <c r="J51" s="59">
        <v>10.99</v>
      </c>
      <c r="K51" s="60">
        <v>10.99</v>
      </c>
    </row>
    <row r="52" spans="1:11" x14ac:dyDescent="0.25">
      <c r="A52" s="40" t="s">
        <v>59</v>
      </c>
      <c r="B52" s="58">
        <v>7.56</v>
      </c>
      <c r="C52" s="59">
        <v>0</v>
      </c>
      <c r="D52" s="59">
        <v>1.63</v>
      </c>
      <c r="E52" s="59">
        <v>12.29</v>
      </c>
      <c r="F52" s="60">
        <v>21.48</v>
      </c>
      <c r="G52" s="58">
        <v>0</v>
      </c>
      <c r="H52" s="59">
        <v>0</v>
      </c>
      <c r="I52" s="59">
        <v>0</v>
      </c>
      <c r="J52" s="59">
        <v>8.61</v>
      </c>
      <c r="K52" s="60">
        <v>8.61</v>
      </c>
    </row>
    <row r="53" spans="1:11" x14ac:dyDescent="0.25">
      <c r="A53" s="40" t="s">
        <v>60</v>
      </c>
      <c r="B53" s="58">
        <v>9.1</v>
      </c>
      <c r="C53" s="59">
        <v>0</v>
      </c>
      <c r="D53" s="59">
        <v>2.15</v>
      </c>
      <c r="E53" s="59">
        <v>14.65</v>
      </c>
      <c r="F53" s="60">
        <v>25.9</v>
      </c>
      <c r="G53" s="58">
        <v>0</v>
      </c>
      <c r="H53" s="59">
        <v>0</v>
      </c>
      <c r="I53" s="59">
        <v>0</v>
      </c>
      <c r="J53" s="59">
        <v>8.59</v>
      </c>
      <c r="K53" s="60">
        <v>8.59</v>
      </c>
    </row>
    <row r="54" spans="1:11" x14ac:dyDescent="0.25">
      <c r="A54" s="40" t="s">
        <v>61</v>
      </c>
      <c r="B54" s="58">
        <v>8.4499999999999993</v>
      </c>
      <c r="C54" s="59">
        <v>0</v>
      </c>
      <c r="D54" s="59">
        <v>2.0099999999999998</v>
      </c>
      <c r="E54" s="59">
        <v>14.71</v>
      </c>
      <c r="F54" s="60">
        <v>25.17</v>
      </c>
      <c r="G54" s="58">
        <v>0</v>
      </c>
      <c r="H54" s="59">
        <v>0</v>
      </c>
      <c r="I54" s="59">
        <v>0</v>
      </c>
      <c r="J54" s="59">
        <v>8.89</v>
      </c>
      <c r="K54" s="60">
        <v>8.89</v>
      </c>
    </row>
    <row r="55" spans="1:11" x14ac:dyDescent="0.25">
      <c r="A55" s="35"/>
      <c r="B55" s="58"/>
      <c r="C55" s="59"/>
      <c r="D55" s="59"/>
      <c r="E55" s="59"/>
      <c r="F55" s="60"/>
      <c r="G55" s="58"/>
      <c r="H55" s="59"/>
      <c r="I55" s="59"/>
      <c r="J55" s="59"/>
      <c r="K55" s="60"/>
    </row>
    <row r="56" spans="1:11" x14ac:dyDescent="0.25">
      <c r="A56" s="17" t="s">
        <v>75</v>
      </c>
      <c r="B56" s="58"/>
      <c r="C56" s="59"/>
      <c r="D56" s="59"/>
      <c r="E56" s="59"/>
      <c r="F56" s="60"/>
      <c r="G56" s="58"/>
      <c r="H56" s="59"/>
      <c r="I56" s="59"/>
      <c r="J56" s="59"/>
      <c r="K56" s="60"/>
    </row>
    <row r="57" spans="1:11" x14ac:dyDescent="0.25">
      <c r="A57" s="40" t="s">
        <v>58</v>
      </c>
      <c r="B57" s="58">
        <v>602</v>
      </c>
      <c r="C57" s="59">
        <v>0</v>
      </c>
      <c r="D57" s="59">
        <v>149.6</v>
      </c>
      <c r="E57" s="59">
        <v>427.44</v>
      </c>
      <c r="F57" s="60">
        <v>1179.04</v>
      </c>
      <c r="G57" s="58">
        <v>44.02</v>
      </c>
      <c r="H57" s="59">
        <v>0</v>
      </c>
      <c r="I57" s="59">
        <v>0</v>
      </c>
      <c r="J57" s="59">
        <v>31.52</v>
      </c>
      <c r="K57" s="60">
        <v>75.540000000000006</v>
      </c>
    </row>
    <row r="58" spans="1:11" x14ac:dyDescent="0.25">
      <c r="A58" s="40" t="s">
        <v>59</v>
      </c>
      <c r="B58" s="58">
        <v>600</v>
      </c>
      <c r="C58" s="59">
        <v>0</v>
      </c>
      <c r="D58" s="59">
        <v>147.80000000000001</v>
      </c>
      <c r="E58" s="59">
        <v>425.23</v>
      </c>
      <c r="F58" s="60">
        <v>1173.03</v>
      </c>
      <c r="G58" s="58">
        <v>26.84</v>
      </c>
      <c r="H58" s="59">
        <v>0</v>
      </c>
      <c r="I58" s="59">
        <v>0</v>
      </c>
      <c r="J58" s="59">
        <v>48.72</v>
      </c>
      <c r="K58" s="60">
        <v>75.56</v>
      </c>
    </row>
    <row r="59" spans="1:11" x14ac:dyDescent="0.25">
      <c r="A59" s="40" t="s">
        <v>60</v>
      </c>
      <c r="B59" s="58">
        <v>605</v>
      </c>
      <c r="C59" s="59">
        <v>0</v>
      </c>
      <c r="D59" s="59">
        <v>151.5</v>
      </c>
      <c r="E59" s="59">
        <v>459.93</v>
      </c>
      <c r="F59" s="60">
        <v>1216.43</v>
      </c>
      <c r="G59" s="58">
        <v>10.78</v>
      </c>
      <c r="H59" s="59">
        <v>0</v>
      </c>
      <c r="I59" s="59">
        <v>0</v>
      </c>
      <c r="J59" s="59">
        <v>64.760000000000005</v>
      </c>
      <c r="K59" s="60">
        <v>75.540000000000006</v>
      </c>
    </row>
    <row r="60" spans="1:11" x14ac:dyDescent="0.25">
      <c r="A60" s="40" t="s">
        <v>61</v>
      </c>
      <c r="B60" s="58">
        <v>598</v>
      </c>
      <c r="C60" s="59">
        <v>0</v>
      </c>
      <c r="D60" s="59">
        <v>153</v>
      </c>
      <c r="E60" s="59">
        <v>489.77</v>
      </c>
      <c r="F60" s="60">
        <v>1240.77</v>
      </c>
      <c r="G60" s="58">
        <v>26.98</v>
      </c>
      <c r="H60" s="59">
        <v>0</v>
      </c>
      <c r="I60" s="59">
        <v>0</v>
      </c>
      <c r="J60" s="59">
        <v>48.56</v>
      </c>
      <c r="K60" s="60">
        <v>75.540000000000006</v>
      </c>
    </row>
    <row r="61" spans="1:11" x14ac:dyDescent="0.25">
      <c r="A61" s="35"/>
      <c r="B61" s="58"/>
      <c r="C61" s="59"/>
      <c r="D61" s="59"/>
      <c r="E61" s="59"/>
      <c r="F61" s="60"/>
      <c r="G61" s="58"/>
      <c r="H61" s="59"/>
      <c r="I61" s="59"/>
      <c r="J61" s="59"/>
      <c r="K61" s="60"/>
    </row>
    <row r="62" spans="1:11" x14ac:dyDescent="0.25">
      <c r="A62" s="17" t="s">
        <v>76</v>
      </c>
      <c r="B62" s="58"/>
      <c r="C62" s="59"/>
      <c r="D62" s="59"/>
      <c r="E62" s="59"/>
      <c r="F62" s="60"/>
      <c r="G62" s="58"/>
      <c r="H62" s="59"/>
      <c r="I62" s="59"/>
      <c r="J62" s="59"/>
      <c r="K62" s="60"/>
    </row>
    <row r="63" spans="1:11" x14ac:dyDescent="0.25">
      <c r="A63" s="40" t="s">
        <v>58</v>
      </c>
      <c r="B63" s="58">
        <v>784.14</v>
      </c>
      <c r="C63" s="59">
        <v>0</v>
      </c>
      <c r="D63" s="59">
        <v>454.67</v>
      </c>
      <c r="E63" s="59">
        <v>784.32</v>
      </c>
      <c r="F63" s="60">
        <v>2023.13</v>
      </c>
      <c r="G63" s="58">
        <v>58.26</v>
      </c>
      <c r="H63" s="59">
        <v>0</v>
      </c>
      <c r="I63" s="59">
        <v>0.12</v>
      </c>
      <c r="J63" s="59">
        <v>244</v>
      </c>
      <c r="K63" s="60">
        <v>302.38</v>
      </c>
    </row>
    <row r="64" spans="1:11" x14ac:dyDescent="0.25">
      <c r="A64" s="40" t="s">
        <v>59</v>
      </c>
      <c r="B64" s="58">
        <v>736.7</v>
      </c>
      <c r="C64" s="59">
        <v>0</v>
      </c>
      <c r="D64" s="59">
        <v>452</v>
      </c>
      <c r="E64" s="59">
        <v>907.6</v>
      </c>
      <c r="F64" s="60">
        <v>2096.3000000000002</v>
      </c>
      <c r="G64" s="58">
        <v>42.87</v>
      </c>
      <c r="H64" s="59">
        <v>0</v>
      </c>
      <c r="I64" s="59">
        <v>0.61</v>
      </c>
      <c r="J64" s="59">
        <v>102.11</v>
      </c>
      <c r="K64" s="60">
        <v>145.59</v>
      </c>
    </row>
    <row r="65" spans="1:11" x14ac:dyDescent="0.25">
      <c r="A65" s="40" t="s">
        <v>60</v>
      </c>
      <c r="B65" s="58">
        <v>748.03</v>
      </c>
      <c r="C65" s="59">
        <v>1.8</v>
      </c>
      <c r="D65" s="59">
        <v>454.1</v>
      </c>
      <c r="E65" s="59">
        <v>919.36</v>
      </c>
      <c r="F65" s="60">
        <v>2123.29</v>
      </c>
      <c r="G65" s="58">
        <v>40.96</v>
      </c>
      <c r="H65" s="59">
        <v>0.43</v>
      </c>
      <c r="I65" s="59">
        <v>6.1</v>
      </c>
      <c r="J65" s="59">
        <v>84.75</v>
      </c>
      <c r="K65" s="60">
        <v>132.24</v>
      </c>
    </row>
    <row r="66" spans="1:11" x14ac:dyDescent="0.25">
      <c r="A66" s="40" t="s">
        <v>61</v>
      </c>
      <c r="B66" s="58">
        <v>759.59</v>
      </c>
      <c r="C66" s="59">
        <v>3.3</v>
      </c>
      <c r="D66" s="59">
        <v>450.62</v>
      </c>
      <c r="E66" s="59">
        <v>919.14</v>
      </c>
      <c r="F66" s="60">
        <v>2132.65</v>
      </c>
      <c r="G66" s="58">
        <v>31.2</v>
      </c>
      <c r="H66" s="59">
        <v>0.87</v>
      </c>
      <c r="I66" s="59">
        <v>6</v>
      </c>
      <c r="J66" s="59">
        <v>74.489999999999995</v>
      </c>
      <c r="K66" s="60">
        <v>112.56</v>
      </c>
    </row>
    <row r="67" spans="1:11" x14ac:dyDescent="0.25">
      <c r="A67" s="35"/>
      <c r="B67" s="58"/>
      <c r="C67" s="59"/>
      <c r="D67" s="59"/>
      <c r="E67" s="59"/>
      <c r="F67" s="60"/>
      <c r="G67" s="58"/>
      <c r="H67" s="59"/>
      <c r="I67" s="59"/>
      <c r="J67" s="59"/>
      <c r="K67" s="60"/>
    </row>
    <row r="68" spans="1:11" x14ac:dyDescent="0.25">
      <c r="A68" s="17" t="s">
        <v>77</v>
      </c>
      <c r="B68" s="58"/>
      <c r="C68" s="59"/>
      <c r="D68" s="59"/>
      <c r="E68" s="59"/>
      <c r="F68" s="60"/>
      <c r="G68" s="58"/>
      <c r="H68" s="59"/>
      <c r="I68" s="59"/>
      <c r="J68" s="59"/>
      <c r="K68" s="60"/>
    </row>
    <row r="69" spans="1:11" x14ac:dyDescent="0.25">
      <c r="A69" s="40" t="s">
        <v>58</v>
      </c>
      <c r="B69" s="58">
        <v>198.27</v>
      </c>
      <c r="C69" s="59">
        <v>24.41</v>
      </c>
      <c r="D69" s="59">
        <v>46.95</v>
      </c>
      <c r="E69" s="59">
        <v>391</v>
      </c>
      <c r="F69" s="60">
        <v>660.63</v>
      </c>
      <c r="G69" s="58">
        <v>1.96</v>
      </c>
      <c r="H69" s="59">
        <v>0</v>
      </c>
      <c r="I69" s="59">
        <v>0</v>
      </c>
      <c r="J69" s="59">
        <v>0</v>
      </c>
      <c r="K69" s="60">
        <v>1.96</v>
      </c>
    </row>
    <row r="70" spans="1:11" x14ac:dyDescent="0.25">
      <c r="A70" s="40" t="s">
        <v>59</v>
      </c>
      <c r="B70" s="58">
        <v>200.45</v>
      </c>
      <c r="C70" s="59">
        <v>24.67</v>
      </c>
      <c r="D70" s="59">
        <v>47.47</v>
      </c>
      <c r="E70" s="59">
        <v>395.29</v>
      </c>
      <c r="F70" s="60">
        <v>667.88</v>
      </c>
      <c r="G70" s="58">
        <v>1.96</v>
      </c>
      <c r="H70" s="59">
        <v>0</v>
      </c>
      <c r="I70" s="59">
        <v>0</v>
      </c>
      <c r="J70" s="59">
        <v>0</v>
      </c>
      <c r="K70" s="60">
        <v>1.96</v>
      </c>
    </row>
    <row r="71" spans="1:11" x14ac:dyDescent="0.25">
      <c r="A71" s="40" t="s">
        <v>60</v>
      </c>
      <c r="B71" s="58">
        <v>198.12</v>
      </c>
      <c r="C71" s="59">
        <v>20.9</v>
      </c>
      <c r="D71" s="59">
        <v>44.33</v>
      </c>
      <c r="E71" s="59">
        <v>407.33</v>
      </c>
      <c r="F71" s="60">
        <v>670.68</v>
      </c>
      <c r="G71" s="58">
        <v>0.06</v>
      </c>
      <c r="H71" s="59">
        <v>0</v>
      </c>
      <c r="I71" s="59">
        <v>0</v>
      </c>
      <c r="J71" s="59">
        <v>0</v>
      </c>
      <c r="K71" s="60">
        <v>0.06</v>
      </c>
    </row>
    <row r="72" spans="1:11" x14ac:dyDescent="0.25">
      <c r="A72" s="40" t="s">
        <v>61</v>
      </c>
      <c r="B72" s="58">
        <v>198.12</v>
      </c>
      <c r="C72" s="59">
        <v>20.9</v>
      </c>
      <c r="D72" s="59">
        <v>44.33</v>
      </c>
      <c r="E72" s="59">
        <v>407.33</v>
      </c>
      <c r="F72" s="60">
        <v>670.68</v>
      </c>
      <c r="G72" s="58">
        <v>0</v>
      </c>
      <c r="H72" s="59">
        <v>0</v>
      </c>
      <c r="I72" s="59">
        <v>0</v>
      </c>
      <c r="J72" s="59">
        <v>0</v>
      </c>
      <c r="K72" s="60">
        <v>0</v>
      </c>
    </row>
    <row r="73" spans="1:11" x14ac:dyDescent="0.25">
      <c r="A73" s="35"/>
      <c r="B73" s="58"/>
      <c r="C73" s="59"/>
      <c r="D73" s="59"/>
      <c r="E73" s="59"/>
      <c r="F73" s="60"/>
      <c r="G73" s="58"/>
      <c r="H73" s="59"/>
      <c r="I73" s="59"/>
      <c r="J73" s="59"/>
      <c r="K73" s="60"/>
    </row>
    <row r="74" spans="1:11" x14ac:dyDescent="0.25">
      <c r="A74" s="17" t="s">
        <v>78</v>
      </c>
      <c r="B74" s="58"/>
      <c r="C74" s="59"/>
      <c r="D74" s="59"/>
      <c r="E74" s="59"/>
      <c r="F74" s="60"/>
      <c r="G74" s="58"/>
      <c r="H74" s="59"/>
      <c r="I74" s="59"/>
      <c r="J74" s="59"/>
      <c r="K74" s="60"/>
    </row>
    <row r="75" spans="1:11" x14ac:dyDescent="0.25">
      <c r="A75" s="40" t="s">
        <v>58</v>
      </c>
      <c r="B75" s="58">
        <v>405</v>
      </c>
      <c r="C75" s="59">
        <v>0</v>
      </c>
      <c r="D75" s="59">
        <v>239.3</v>
      </c>
      <c r="E75" s="59">
        <v>426.3</v>
      </c>
      <c r="F75" s="60">
        <v>1070.5999999999999</v>
      </c>
      <c r="G75" s="58">
        <v>34.4</v>
      </c>
      <c r="H75" s="59">
        <v>0</v>
      </c>
      <c r="I75" s="59">
        <v>6.8</v>
      </c>
      <c r="J75" s="59">
        <v>36.799999999999997</v>
      </c>
      <c r="K75" s="60">
        <v>78</v>
      </c>
    </row>
    <row r="76" spans="1:11" x14ac:dyDescent="0.25">
      <c r="A76" s="40" t="s">
        <v>59</v>
      </c>
      <c r="B76" s="58">
        <v>396.67</v>
      </c>
      <c r="C76" s="59">
        <v>0</v>
      </c>
      <c r="D76" s="59">
        <v>244.3</v>
      </c>
      <c r="E76" s="59">
        <v>441.2</v>
      </c>
      <c r="F76" s="60">
        <v>1082.17</v>
      </c>
      <c r="G76" s="58">
        <v>22.63</v>
      </c>
      <c r="H76" s="59">
        <v>0</v>
      </c>
      <c r="I76" s="59">
        <v>2.78</v>
      </c>
      <c r="J76" s="59">
        <v>32.31</v>
      </c>
      <c r="K76" s="60">
        <v>57.72</v>
      </c>
    </row>
    <row r="77" spans="1:11" x14ac:dyDescent="0.25">
      <c r="A77" s="40" t="s">
        <v>60</v>
      </c>
      <c r="B77" s="58">
        <v>416.2</v>
      </c>
      <c r="C77" s="59">
        <v>0</v>
      </c>
      <c r="D77" s="59">
        <v>250.6</v>
      </c>
      <c r="E77" s="59">
        <v>445</v>
      </c>
      <c r="F77" s="60">
        <v>1111.8</v>
      </c>
      <c r="G77" s="58">
        <v>11.82</v>
      </c>
      <c r="H77" s="59">
        <v>0</v>
      </c>
      <c r="I77" s="59">
        <v>5.32</v>
      </c>
      <c r="J77" s="59">
        <v>30.76</v>
      </c>
      <c r="K77" s="60">
        <v>47.9</v>
      </c>
    </row>
    <row r="78" spans="1:11" x14ac:dyDescent="0.25">
      <c r="A78" s="40" t="s">
        <v>61</v>
      </c>
      <c r="B78" s="58">
        <v>424.7</v>
      </c>
      <c r="C78" s="59">
        <v>0</v>
      </c>
      <c r="D78" s="59">
        <v>251.7</v>
      </c>
      <c r="E78" s="59">
        <v>454.8</v>
      </c>
      <c r="F78" s="60">
        <v>1131.2</v>
      </c>
      <c r="G78" s="58">
        <v>14.1</v>
      </c>
      <c r="H78" s="59">
        <v>0</v>
      </c>
      <c r="I78" s="59">
        <v>5.2</v>
      </c>
      <c r="J78" s="59">
        <v>28.6</v>
      </c>
      <c r="K78" s="60">
        <v>47.9</v>
      </c>
    </row>
    <row r="79" spans="1:11" x14ac:dyDescent="0.25">
      <c r="A79" s="35"/>
      <c r="B79" s="58"/>
      <c r="C79" s="59"/>
      <c r="D79" s="59"/>
      <c r="E79" s="59"/>
      <c r="F79" s="60"/>
      <c r="G79" s="58"/>
      <c r="H79" s="59"/>
      <c r="I79" s="59"/>
      <c r="J79" s="59"/>
      <c r="K79" s="60"/>
    </row>
    <row r="80" spans="1:11" x14ac:dyDescent="0.25">
      <c r="A80" s="17" t="s">
        <v>79</v>
      </c>
      <c r="B80" s="58"/>
      <c r="C80" s="59"/>
      <c r="D80" s="59"/>
      <c r="E80" s="59"/>
      <c r="F80" s="60"/>
      <c r="G80" s="58"/>
      <c r="H80" s="59"/>
      <c r="I80" s="59"/>
      <c r="J80" s="59"/>
      <c r="K80" s="60"/>
    </row>
    <row r="81" spans="1:11" x14ac:dyDescent="0.25">
      <c r="A81" s="40" t="s">
        <v>58</v>
      </c>
      <c r="B81" s="58">
        <v>786.3</v>
      </c>
      <c r="C81" s="59">
        <v>1.03</v>
      </c>
      <c r="D81" s="59">
        <v>106.5</v>
      </c>
      <c r="E81" s="59">
        <v>382.61</v>
      </c>
      <c r="F81" s="60">
        <v>1276.44</v>
      </c>
      <c r="G81" s="58">
        <v>56.94</v>
      </c>
      <c r="H81" s="59">
        <v>0</v>
      </c>
      <c r="I81" s="59">
        <v>0</v>
      </c>
      <c r="J81" s="59">
        <v>21.7</v>
      </c>
      <c r="K81" s="60">
        <v>78.64</v>
      </c>
    </row>
    <row r="82" spans="1:11" x14ac:dyDescent="0.25">
      <c r="A82" s="40" t="s">
        <v>59</v>
      </c>
      <c r="B82" s="58">
        <v>775.2</v>
      </c>
      <c r="C82" s="59">
        <v>0.98</v>
      </c>
      <c r="D82" s="59">
        <v>103.5</v>
      </c>
      <c r="E82" s="59">
        <v>363.81</v>
      </c>
      <c r="F82" s="60">
        <v>1243.49</v>
      </c>
      <c r="G82" s="58">
        <v>69.430000000000007</v>
      </c>
      <c r="H82" s="59">
        <v>0</v>
      </c>
      <c r="I82" s="59">
        <v>0</v>
      </c>
      <c r="J82" s="59">
        <v>11.41</v>
      </c>
      <c r="K82" s="60">
        <v>80.84</v>
      </c>
    </row>
    <row r="83" spans="1:11" x14ac:dyDescent="0.25">
      <c r="A83" s="40" t="s">
        <v>60</v>
      </c>
      <c r="B83" s="58">
        <v>775</v>
      </c>
      <c r="C83" s="59">
        <v>1</v>
      </c>
      <c r="D83" s="59">
        <v>99.5</v>
      </c>
      <c r="E83" s="59">
        <v>366.12</v>
      </c>
      <c r="F83" s="60">
        <v>1241.6199999999999</v>
      </c>
      <c r="G83" s="58">
        <v>36.770000000000003</v>
      </c>
      <c r="H83" s="59">
        <v>0</v>
      </c>
      <c r="I83" s="59">
        <v>0</v>
      </c>
      <c r="J83" s="59">
        <v>44.04</v>
      </c>
      <c r="K83" s="60">
        <v>80.81</v>
      </c>
    </row>
    <row r="84" spans="1:11" x14ac:dyDescent="0.25">
      <c r="A84" s="40" t="s">
        <v>61</v>
      </c>
      <c r="B84" s="58">
        <v>781</v>
      </c>
      <c r="C84" s="59">
        <v>1</v>
      </c>
      <c r="D84" s="59">
        <v>102.5</v>
      </c>
      <c r="E84" s="59">
        <v>341.56</v>
      </c>
      <c r="F84" s="60">
        <v>1226.06</v>
      </c>
      <c r="G84" s="58">
        <v>26.83</v>
      </c>
      <c r="H84" s="59">
        <v>0</v>
      </c>
      <c r="I84" s="59">
        <v>0</v>
      </c>
      <c r="J84" s="59">
        <v>53.98</v>
      </c>
      <c r="K84" s="60">
        <v>80.81</v>
      </c>
    </row>
    <row r="85" spans="1:11" x14ac:dyDescent="0.25">
      <c r="A85" s="35"/>
      <c r="B85" s="58"/>
      <c r="C85" s="59"/>
      <c r="D85" s="59"/>
      <c r="E85" s="59"/>
      <c r="F85" s="60"/>
      <c r="G85" s="58"/>
      <c r="H85" s="59"/>
      <c r="I85" s="59"/>
      <c r="J85" s="59"/>
      <c r="K85" s="60"/>
    </row>
    <row r="86" spans="1:11" x14ac:dyDescent="0.25">
      <c r="A86" s="17" t="s">
        <v>80</v>
      </c>
      <c r="B86" s="58"/>
      <c r="C86" s="59"/>
      <c r="D86" s="59"/>
      <c r="E86" s="59"/>
      <c r="F86" s="60"/>
      <c r="G86" s="58"/>
      <c r="H86" s="59"/>
      <c r="I86" s="59"/>
      <c r="J86" s="59"/>
      <c r="K86" s="60"/>
    </row>
    <row r="87" spans="1:11" x14ac:dyDescent="0.25">
      <c r="A87" s="40" t="s">
        <v>58</v>
      </c>
      <c r="B87" s="58">
        <v>35</v>
      </c>
      <c r="C87" s="59">
        <v>12</v>
      </c>
      <c r="D87" s="59">
        <v>90</v>
      </c>
      <c r="E87" s="59">
        <v>2</v>
      </c>
      <c r="F87" s="60">
        <v>139</v>
      </c>
      <c r="G87" s="58">
        <v>0</v>
      </c>
      <c r="H87" s="59">
        <v>0</v>
      </c>
      <c r="I87" s="59">
        <v>0</v>
      </c>
      <c r="J87" s="59">
        <v>0</v>
      </c>
      <c r="K87" s="60">
        <v>0</v>
      </c>
    </row>
    <row r="88" spans="1:11" x14ac:dyDescent="0.25">
      <c r="A88" s="40" t="s">
        <v>59</v>
      </c>
      <c r="B88" s="58">
        <v>36</v>
      </c>
      <c r="C88" s="59">
        <v>11</v>
      </c>
      <c r="D88" s="59">
        <v>90</v>
      </c>
      <c r="E88" s="59">
        <v>1</v>
      </c>
      <c r="F88" s="60">
        <v>138</v>
      </c>
      <c r="G88" s="58">
        <v>0</v>
      </c>
      <c r="H88" s="59">
        <v>0</v>
      </c>
      <c r="I88" s="59">
        <v>0</v>
      </c>
      <c r="J88" s="59">
        <v>0</v>
      </c>
      <c r="K88" s="60">
        <v>0</v>
      </c>
    </row>
    <row r="89" spans="1:11" x14ac:dyDescent="0.25">
      <c r="A89" s="40" t="s">
        <v>60</v>
      </c>
      <c r="B89" s="58">
        <v>36</v>
      </c>
      <c r="C89" s="59">
        <v>7</v>
      </c>
      <c r="D89" s="59">
        <v>96</v>
      </c>
      <c r="E89" s="59">
        <v>1</v>
      </c>
      <c r="F89" s="60">
        <v>140</v>
      </c>
      <c r="G89" s="58">
        <v>0</v>
      </c>
      <c r="H89" s="59">
        <v>0</v>
      </c>
      <c r="I89" s="59">
        <v>0</v>
      </c>
      <c r="J89" s="59">
        <v>0</v>
      </c>
      <c r="K89" s="60">
        <v>0</v>
      </c>
    </row>
    <row r="90" spans="1:11" x14ac:dyDescent="0.25">
      <c r="A90" s="40" t="s">
        <v>61</v>
      </c>
      <c r="B90" s="58">
        <v>37</v>
      </c>
      <c r="C90" s="59">
        <v>3</v>
      </c>
      <c r="D90" s="59">
        <v>95</v>
      </c>
      <c r="E90" s="59">
        <v>0</v>
      </c>
      <c r="F90" s="60">
        <v>135</v>
      </c>
      <c r="G90" s="58">
        <v>0</v>
      </c>
      <c r="H90" s="59">
        <v>0</v>
      </c>
      <c r="I90" s="59">
        <v>0</v>
      </c>
      <c r="J90" s="59">
        <v>0</v>
      </c>
      <c r="K90" s="60">
        <v>0</v>
      </c>
    </row>
    <row r="91" spans="1:11" x14ac:dyDescent="0.25">
      <c r="A91" s="35"/>
      <c r="B91" s="58"/>
      <c r="C91" s="59"/>
      <c r="D91" s="59"/>
      <c r="E91" s="59"/>
      <c r="F91" s="60"/>
      <c r="G91" s="58"/>
      <c r="H91" s="59"/>
      <c r="I91" s="59"/>
      <c r="J91" s="59"/>
      <c r="K91" s="60"/>
    </row>
    <row r="92" spans="1:11" x14ac:dyDescent="0.25">
      <c r="A92" s="17" t="s">
        <v>81</v>
      </c>
      <c r="B92" s="58"/>
      <c r="C92" s="59"/>
      <c r="D92" s="59"/>
      <c r="E92" s="59"/>
      <c r="F92" s="60"/>
      <c r="G92" s="58"/>
      <c r="H92" s="59"/>
      <c r="I92" s="59"/>
      <c r="J92" s="59"/>
      <c r="K92" s="60"/>
    </row>
    <row r="93" spans="1:11" x14ac:dyDescent="0.25">
      <c r="A93" s="40" t="s">
        <v>58</v>
      </c>
      <c r="B93" s="58">
        <v>262</v>
      </c>
      <c r="C93" s="59">
        <v>52</v>
      </c>
      <c r="D93" s="59">
        <v>408</v>
      </c>
      <c r="E93" s="59">
        <v>1</v>
      </c>
      <c r="F93" s="60">
        <v>723</v>
      </c>
      <c r="G93" s="58">
        <v>30</v>
      </c>
      <c r="H93" s="59">
        <v>0</v>
      </c>
      <c r="I93" s="59">
        <v>25</v>
      </c>
      <c r="J93" s="59">
        <v>0</v>
      </c>
      <c r="K93" s="60">
        <v>55</v>
      </c>
    </row>
    <row r="94" spans="1:11" x14ac:dyDescent="0.25">
      <c r="A94" s="40" t="s">
        <v>59</v>
      </c>
      <c r="B94" s="58">
        <v>260</v>
      </c>
      <c r="C94" s="59">
        <v>53</v>
      </c>
      <c r="D94" s="59">
        <v>356</v>
      </c>
      <c r="E94" s="59">
        <v>1</v>
      </c>
      <c r="F94" s="60">
        <v>670</v>
      </c>
      <c r="G94" s="58">
        <v>7</v>
      </c>
      <c r="H94" s="59">
        <v>0</v>
      </c>
      <c r="I94" s="59">
        <v>0</v>
      </c>
      <c r="J94" s="59">
        <v>0</v>
      </c>
      <c r="K94" s="60">
        <v>7</v>
      </c>
    </row>
    <row r="95" spans="1:11" x14ac:dyDescent="0.25">
      <c r="A95" s="40" t="s">
        <v>60</v>
      </c>
      <c r="B95" s="58">
        <v>258</v>
      </c>
      <c r="C95" s="59">
        <v>55</v>
      </c>
      <c r="D95" s="59">
        <v>396</v>
      </c>
      <c r="E95" s="59">
        <v>1</v>
      </c>
      <c r="F95" s="60">
        <v>710</v>
      </c>
      <c r="G95" s="58">
        <v>1</v>
      </c>
      <c r="H95" s="59">
        <v>0</v>
      </c>
      <c r="I95" s="59">
        <v>0</v>
      </c>
      <c r="J95" s="59">
        <v>17</v>
      </c>
      <c r="K95" s="60">
        <v>18</v>
      </c>
    </row>
    <row r="96" spans="1:11" x14ac:dyDescent="0.25">
      <c r="A96" s="40" t="s">
        <v>61</v>
      </c>
      <c r="B96" s="58">
        <v>275</v>
      </c>
      <c r="C96" s="59">
        <v>56</v>
      </c>
      <c r="D96" s="59">
        <v>392</v>
      </c>
      <c r="E96" s="59">
        <v>1</v>
      </c>
      <c r="F96" s="60">
        <v>724</v>
      </c>
      <c r="G96" s="58">
        <v>2</v>
      </c>
      <c r="H96" s="59">
        <v>0</v>
      </c>
      <c r="I96" s="59">
        <v>0</v>
      </c>
      <c r="J96" s="59">
        <v>4</v>
      </c>
      <c r="K96" s="60">
        <v>6</v>
      </c>
    </row>
    <row r="97" spans="1:11" x14ac:dyDescent="0.25">
      <c r="A97" s="35"/>
      <c r="B97" s="58"/>
      <c r="C97" s="59"/>
      <c r="D97" s="59"/>
      <c r="E97" s="59"/>
      <c r="F97" s="60"/>
      <c r="G97" s="58"/>
      <c r="H97" s="59"/>
      <c r="I97" s="59"/>
      <c r="J97" s="59"/>
      <c r="K97" s="60"/>
    </row>
    <row r="98" spans="1:11" x14ac:dyDescent="0.25">
      <c r="A98" s="17" t="s">
        <v>82</v>
      </c>
      <c r="B98" s="58"/>
      <c r="C98" s="59"/>
      <c r="D98" s="59"/>
      <c r="E98" s="59"/>
      <c r="F98" s="60"/>
      <c r="G98" s="58"/>
      <c r="H98" s="59"/>
      <c r="I98" s="59"/>
      <c r="J98" s="59"/>
      <c r="K98" s="60"/>
    </row>
    <row r="99" spans="1:11" x14ac:dyDescent="0.25">
      <c r="A99" s="40" t="s">
        <v>58</v>
      </c>
      <c r="B99" s="58">
        <v>681</v>
      </c>
      <c r="C99" s="59">
        <v>0</v>
      </c>
      <c r="D99" s="59">
        <v>105</v>
      </c>
      <c r="E99" s="59">
        <v>1073</v>
      </c>
      <c r="F99" s="60">
        <v>1859</v>
      </c>
      <c r="G99" s="58">
        <v>24</v>
      </c>
      <c r="H99" s="59">
        <v>0</v>
      </c>
      <c r="I99" s="59">
        <v>1</v>
      </c>
      <c r="J99" s="59">
        <v>5</v>
      </c>
      <c r="K99" s="60">
        <v>30</v>
      </c>
    </row>
    <row r="100" spans="1:11" x14ac:dyDescent="0.25">
      <c r="A100" s="40" t="s">
        <v>59</v>
      </c>
      <c r="B100" s="58">
        <v>681</v>
      </c>
      <c r="C100" s="59">
        <v>0</v>
      </c>
      <c r="D100" s="59">
        <v>105</v>
      </c>
      <c r="E100" s="59">
        <v>1073</v>
      </c>
      <c r="F100" s="60">
        <v>1859</v>
      </c>
      <c r="G100" s="58">
        <v>24</v>
      </c>
      <c r="H100" s="59">
        <v>0</v>
      </c>
      <c r="I100" s="59">
        <v>1</v>
      </c>
      <c r="J100" s="59">
        <v>5</v>
      </c>
      <c r="K100" s="60">
        <v>30</v>
      </c>
    </row>
    <row r="101" spans="1:11" x14ac:dyDescent="0.25">
      <c r="A101" s="40" t="s">
        <v>60</v>
      </c>
      <c r="B101" s="58">
        <v>712</v>
      </c>
      <c r="C101" s="59">
        <v>0</v>
      </c>
      <c r="D101" s="59">
        <v>115</v>
      </c>
      <c r="E101" s="59">
        <v>1075</v>
      </c>
      <c r="F101" s="60">
        <v>1902</v>
      </c>
      <c r="G101" s="58">
        <v>10</v>
      </c>
      <c r="H101" s="59">
        <v>0</v>
      </c>
      <c r="I101" s="59">
        <v>0</v>
      </c>
      <c r="J101" s="59">
        <v>5</v>
      </c>
      <c r="K101" s="60">
        <v>15</v>
      </c>
    </row>
    <row r="102" spans="1:11" x14ac:dyDescent="0.25">
      <c r="A102" s="40" t="s">
        <v>61</v>
      </c>
      <c r="B102" s="58">
        <v>732</v>
      </c>
      <c r="C102" s="59">
        <v>0</v>
      </c>
      <c r="D102" s="59">
        <v>113</v>
      </c>
      <c r="E102" s="59">
        <v>1095</v>
      </c>
      <c r="F102" s="60">
        <v>1940</v>
      </c>
      <c r="G102" s="58">
        <v>10</v>
      </c>
      <c r="H102" s="59">
        <v>0</v>
      </c>
      <c r="I102" s="59">
        <v>0</v>
      </c>
      <c r="J102" s="59">
        <v>3</v>
      </c>
      <c r="K102" s="60">
        <v>13</v>
      </c>
    </row>
    <row r="103" spans="1:11" x14ac:dyDescent="0.25">
      <c r="A103" s="35"/>
      <c r="B103" s="58"/>
      <c r="C103" s="59"/>
      <c r="D103" s="59"/>
      <c r="E103" s="59"/>
      <c r="F103" s="60"/>
      <c r="G103" s="58"/>
      <c r="H103" s="59"/>
      <c r="I103" s="59"/>
      <c r="J103" s="59"/>
      <c r="K103" s="60"/>
    </row>
    <row r="104" spans="1:11" x14ac:dyDescent="0.25">
      <c r="A104" s="17" t="s">
        <v>83</v>
      </c>
      <c r="B104" s="58"/>
      <c r="C104" s="59"/>
      <c r="D104" s="59"/>
      <c r="E104" s="59"/>
      <c r="F104" s="60"/>
      <c r="G104" s="58"/>
      <c r="H104" s="59"/>
      <c r="I104" s="59"/>
      <c r="J104" s="59"/>
      <c r="K104" s="60"/>
    </row>
    <row r="105" spans="1:11" x14ac:dyDescent="0.25">
      <c r="A105" s="40" t="s">
        <v>58</v>
      </c>
      <c r="B105" s="58">
        <v>993.5</v>
      </c>
      <c r="C105" s="59">
        <v>0</v>
      </c>
      <c r="D105" s="59">
        <v>170.4</v>
      </c>
      <c r="E105" s="59">
        <v>585.03</v>
      </c>
      <c r="F105" s="60">
        <v>1748.93</v>
      </c>
      <c r="G105" s="58">
        <v>72.849999999999994</v>
      </c>
      <c r="H105" s="59">
        <v>0</v>
      </c>
      <c r="I105" s="59">
        <v>0</v>
      </c>
      <c r="J105" s="59">
        <v>21.36</v>
      </c>
      <c r="K105" s="60">
        <v>94.21</v>
      </c>
    </row>
    <row r="106" spans="1:11" x14ac:dyDescent="0.25">
      <c r="A106" s="40" t="s">
        <v>59</v>
      </c>
      <c r="B106" s="58">
        <v>982.5</v>
      </c>
      <c r="C106" s="59">
        <v>0</v>
      </c>
      <c r="D106" s="59">
        <v>165.5</v>
      </c>
      <c r="E106" s="59">
        <v>564.58000000000004</v>
      </c>
      <c r="F106" s="60">
        <v>1712.58</v>
      </c>
      <c r="G106" s="58">
        <v>52.1</v>
      </c>
      <c r="H106" s="59">
        <v>0</v>
      </c>
      <c r="I106" s="59">
        <v>0</v>
      </c>
      <c r="J106" s="59">
        <v>45.02</v>
      </c>
      <c r="K106" s="60">
        <v>97.12</v>
      </c>
    </row>
    <row r="107" spans="1:11" x14ac:dyDescent="0.25">
      <c r="A107" s="40" t="s">
        <v>60</v>
      </c>
      <c r="B107" s="58">
        <v>989.5</v>
      </c>
      <c r="C107" s="59">
        <v>0</v>
      </c>
      <c r="D107" s="59">
        <v>168.4</v>
      </c>
      <c r="E107" s="59">
        <v>575.4</v>
      </c>
      <c r="F107" s="60">
        <v>1733.3</v>
      </c>
      <c r="G107" s="58">
        <v>29.84</v>
      </c>
      <c r="H107" s="59">
        <v>0</v>
      </c>
      <c r="I107" s="59">
        <v>0</v>
      </c>
      <c r="J107" s="59">
        <v>67.44</v>
      </c>
      <c r="K107" s="60">
        <v>97.28</v>
      </c>
    </row>
    <row r="108" spans="1:11" x14ac:dyDescent="0.25">
      <c r="A108" s="40" t="s">
        <v>61</v>
      </c>
      <c r="B108" s="58">
        <v>985</v>
      </c>
      <c r="C108" s="59">
        <v>0</v>
      </c>
      <c r="D108" s="59">
        <v>171.5</v>
      </c>
      <c r="E108" s="59">
        <v>572.08000000000004</v>
      </c>
      <c r="F108" s="60">
        <v>1728.58</v>
      </c>
      <c r="G108" s="58">
        <v>29.19</v>
      </c>
      <c r="H108" s="59">
        <v>0</v>
      </c>
      <c r="I108" s="59">
        <v>0</v>
      </c>
      <c r="J108" s="59">
        <v>67.989999999999995</v>
      </c>
      <c r="K108" s="60">
        <v>97.18</v>
      </c>
    </row>
    <row r="109" spans="1:11" x14ac:dyDescent="0.25">
      <c r="A109" s="35"/>
      <c r="B109" s="58"/>
      <c r="C109" s="59"/>
      <c r="D109" s="59"/>
      <c r="E109" s="59"/>
      <c r="F109" s="60"/>
      <c r="G109" s="58"/>
      <c r="H109" s="59"/>
      <c r="I109" s="59"/>
      <c r="J109" s="59"/>
      <c r="K109" s="60"/>
    </row>
    <row r="110" spans="1:11" x14ac:dyDescent="0.25">
      <c r="A110" s="17" t="s">
        <v>84</v>
      </c>
      <c r="B110" s="58"/>
      <c r="C110" s="59"/>
      <c r="D110" s="59"/>
      <c r="E110" s="59"/>
      <c r="F110" s="60"/>
      <c r="G110" s="58"/>
      <c r="H110" s="59"/>
      <c r="I110" s="59"/>
      <c r="J110" s="59"/>
      <c r="K110" s="60"/>
    </row>
    <row r="111" spans="1:11" x14ac:dyDescent="0.25">
      <c r="A111" s="40" t="s">
        <v>58</v>
      </c>
      <c r="B111" s="58">
        <v>1134.0999999999999</v>
      </c>
      <c r="C111" s="59">
        <v>1.1000000000000001</v>
      </c>
      <c r="D111" s="59">
        <v>783.6</v>
      </c>
      <c r="E111" s="59">
        <v>960.7</v>
      </c>
      <c r="F111" s="60">
        <v>2879.5</v>
      </c>
      <c r="G111" s="58">
        <v>138.19999999999999</v>
      </c>
      <c r="H111" s="59">
        <v>0.5</v>
      </c>
      <c r="I111" s="59">
        <v>19.3</v>
      </c>
      <c r="J111" s="59">
        <v>88.5</v>
      </c>
      <c r="K111" s="60">
        <v>246.5</v>
      </c>
    </row>
    <row r="112" spans="1:11" x14ac:dyDescent="0.25">
      <c r="A112" s="40" t="s">
        <v>59</v>
      </c>
      <c r="B112" s="58">
        <v>1112.5</v>
      </c>
      <c r="C112" s="59">
        <v>9.3000000000000007</v>
      </c>
      <c r="D112" s="59">
        <v>812.4</v>
      </c>
      <c r="E112" s="59">
        <v>976.7</v>
      </c>
      <c r="F112" s="60">
        <v>2910.9</v>
      </c>
      <c r="G112" s="58">
        <v>184.9</v>
      </c>
      <c r="H112" s="59">
        <v>2.5</v>
      </c>
      <c r="I112" s="59">
        <v>14.3</v>
      </c>
      <c r="J112" s="59">
        <v>89.6</v>
      </c>
      <c r="K112" s="60">
        <v>291.3</v>
      </c>
    </row>
    <row r="113" spans="1:11" x14ac:dyDescent="0.25">
      <c r="A113" s="40" t="s">
        <v>60</v>
      </c>
      <c r="B113" s="58">
        <v>1152.5</v>
      </c>
      <c r="C113" s="59">
        <v>16.8</v>
      </c>
      <c r="D113" s="59">
        <v>844.4</v>
      </c>
      <c r="E113" s="59">
        <v>975.9</v>
      </c>
      <c r="F113" s="60">
        <v>2989.6</v>
      </c>
      <c r="G113" s="58">
        <v>153.4</v>
      </c>
      <c r="H113" s="59">
        <v>1.4</v>
      </c>
      <c r="I113" s="59">
        <v>26.8</v>
      </c>
      <c r="J113" s="59">
        <v>102.2</v>
      </c>
      <c r="K113" s="60">
        <v>283.8</v>
      </c>
    </row>
    <row r="114" spans="1:11" x14ac:dyDescent="0.25">
      <c r="A114" s="40" t="s">
        <v>61</v>
      </c>
      <c r="B114" s="58">
        <v>1226.5</v>
      </c>
      <c r="C114" s="59">
        <v>30.4</v>
      </c>
      <c r="D114" s="59">
        <v>872.8</v>
      </c>
      <c r="E114" s="59">
        <v>953.8</v>
      </c>
      <c r="F114" s="60">
        <v>3083.5</v>
      </c>
      <c r="G114" s="58">
        <v>138.30000000000001</v>
      </c>
      <c r="H114" s="59">
        <v>0</v>
      </c>
      <c r="I114" s="59">
        <v>26.4</v>
      </c>
      <c r="J114" s="59">
        <v>104.6</v>
      </c>
      <c r="K114" s="60">
        <v>269.3</v>
      </c>
    </row>
    <row r="115" spans="1:11" x14ac:dyDescent="0.25">
      <c r="A115" s="35"/>
      <c r="B115" s="58"/>
      <c r="C115" s="59"/>
      <c r="D115" s="59"/>
      <c r="E115" s="59"/>
      <c r="F115" s="60"/>
      <c r="G115" s="58"/>
      <c r="H115" s="59"/>
      <c r="I115" s="59"/>
      <c r="J115" s="59"/>
      <c r="K115" s="60"/>
    </row>
    <row r="116" spans="1:11" x14ac:dyDescent="0.25">
      <c r="A116" s="17" t="s">
        <v>85</v>
      </c>
      <c r="B116" s="58"/>
      <c r="C116" s="59"/>
      <c r="D116" s="59"/>
      <c r="E116" s="59"/>
      <c r="F116" s="60"/>
      <c r="G116" s="58"/>
      <c r="H116" s="59"/>
      <c r="I116" s="59"/>
      <c r="J116" s="59"/>
      <c r="K116" s="60"/>
    </row>
    <row r="117" spans="1:11" x14ac:dyDescent="0.25">
      <c r="A117" s="40" t="s">
        <v>58</v>
      </c>
      <c r="B117" s="58">
        <v>1203.46</v>
      </c>
      <c r="C117" s="59">
        <v>62.8</v>
      </c>
      <c r="D117" s="59">
        <v>212.97</v>
      </c>
      <c r="E117" s="59">
        <v>1990.48</v>
      </c>
      <c r="F117" s="60">
        <v>3469.71</v>
      </c>
      <c r="G117" s="58">
        <v>95.96</v>
      </c>
      <c r="H117" s="59">
        <v>0</v>
      </c>
      <c r="I117" s="59">
        <v>0</v>
      </c>
      <c r="J117" s="59">
        <v>12.76</v>
      </c>
      <c r="K117" s="60">
        <v>108.72</v>
      </c>
    </row>
    <row r="118" spans="1:11" x14ac:dyDescent="0.25">
      <c r="A118" s="40" t="s">
        <v>59</v>
      </c>
      <c r="B118" s="58">
        <v>1222.0899999999999</v>
      </c>
      <c r="C118" s="59">
        <v>61.71</v>
      </c>
      <c r="D118" s="59">
        <v>205.18</v>
      </c>
      <c r="E118" s="59">
        <v>1961.46</v>
      </c>
      <c r="F118" s="60">
        <v>3450.44</v>
      </c>
      <c r="G118" s="58">
        <v>65.69</v>
      </c>
      <c r="H118" s="59">
        <v>0</v>
      </c>
      <c r="I118" s="59">
        <v>0</v>
      </c>
      <c r="J118" s="59">
        <v>13.56</v>
      </c>
      <c r="K118" s="60">
        <v>79.25</v>
      </c>
    </row>
    <row r="119" spans="1:11" x14ac:dyDescent="0.25">
      <c r="A119" s="40" t="s">
        <v>60</v>
      </c>
      <c r="B119" s="58">
        <v>1271.19</v>
      </c>
      <c r="C119" s="59">
        <v>58.58</v>
      </c>
      <c r="D119" s="59">
        <v>216.4</v>
      </c>
      <c r="E119" s="59">
        <v>1992.25</v>
      </c>
      <c r="F119" s="60">
        <v>3538.42</v>
      </c>
      <c r="G119" s="58">
        <v>24.54</v>
      </c>
      <c r="H119" s="59">
        <v>0</v>
      </c>
      <c r="I119" s="59">
        <v>0</v>
      </c>
      <c r="J119" s="59">
        <v>13.88</v>
      </c>
      <c r="K119" s="60">
        <v>38.42</v>
      </c>
    </row>
    <row r="120" spans="1:11" x14ac:dyDescent="0.25">
      <c r="A120" s="40" t="s">
        <v>61</v>
      </c>
      <c r="B120" s="58">
        <v>1264.51</v>
      </c>
      <c r="C120" s="59">
        <v>56.04</v>
      </c>
      <c r="D120" s="59">
        <v>227.21</v>
      </c>
      <c r="E120" s="59">
        <v>2070.34</v>
      </c>
      <c r="F120" s="60">
        <v>3618.1</v>
      </c>
      <c r="G120" s="58">
        <v>37.86</v>
      </c>
      <c r="H120" s="59">
        <v>0</v>
      </c>
      <c r="I120" s="59">
        <v>0</v>
      </c>
      <c r="J120" s="59">
        <v>28.72</v>
      </c>
      <c r="K120" s="60">
        <v>66.58</v>
      </c>
    </row>
    <row r="121" spans="1:11" x14ac:dyDescent="0.25">
      <c r="A121" s="35"/>
      <c r="B121" s="58"/>
      <c r="C121" s="59"/>
      <c r="D121" s="59"/>
      <c r="E121" s="59"/>
      <c r="F121" s="60"/>
      <c r="G121" s="58"/>
      <c r="H121" s="59"/>
      <c r="I121" s="59"/>
      <c r="J121" s="59"/>
      <c r="K121" s="60"/>
    </row>
    <row r="122" spans="1:11" x14ac:dyDescent="0.25">
      <c r="A122" s="17" t="s">
        <v>86</v>
      </c>
      <c r="B122" s="58"/>
      <c r="C122" s="59"/>
      <c r="D122" s="59"/>
      <c r="E122" s="59"/>
      <c r="F122" s="60"/>
      <c r="G122" s="58"/>
      <c r="H122" s="59"/>
      <c r="I122" s="59"/>
      <c r="J122" s="59"/>
      <c r="K122" s="60"/>
    </row>
    <row r="123" spans="1:11" x14ac:dyDescent="0.25">
      <c r="A123" s="40" t="s">
        <v>58</v>
      </c>
      <c r="B123" s="58">
        <v>730.3</v>
      </c>
      <c r="C123" s="59">
        <v>1.4</v>
      </c>
      <c r="D123" s="59">
        <v>136.4</v>
      </c>
      <c r="E123" s="59">
        <v>542.33000000000004</v>
      </c>
      <c r="F123" s="60">
        <v>1410.43</v>
      </c>
      <c r="G123" s="58">
        <v>27.78</v>
      </c>
      <c r="H123" s="59">
        <v>0</v>
      </c>
      <c r="I123" s="59">
        <v>0</v>
      </c>
      <c r="J123" s="59">
        <v>54.43</v>
      </c>
      <c r="K123" s="60">
        <v>82.21</v>
      </c>
    </row>
    <row r="124" spans="1:11" x14ac:dyDescent="0.25">
      <c r="A124" s="40" t="s">
        <v>59</v>
      </c>
      <c r="B124" s="58">
        <v>719.2</v>
      </c>
      <c r="C124" s="59">
        <v>1.5</v>
      </c>
      <c r="D124" s="59">
        <v>132.19999999999999</v>
      </c>
      <c r="E124" s="59">
        <v>530.04</v>
      </c>
      <c r="F124" s="60">
        <v>1382.94</v>
      </c>
      <c r="G124" s="58">
        <v>24.5</v>
      </c>
      <c r="H124" s="59">
        <v>0</v>
      </c>
      <c r="I124" s="59">
        <v>0</v>
      </c>
      <c r="J124" s="59">
        <v>54.51</v>
      </c>
      <c r="K124" s="60">
        <v>79.010000000000005</v>
      </c>
    </row>
    <row r="125" spans="1:11" x14ac:dyDescent="0.25">
      <c r="A125" s="40" t="s">
        <v>60</v>
      </c>
      <c r="B125" s="58">
        <v>709.5</v>
      </c>
      <c r="C125" s="59">
        <v>1</v>
      </c>
      <c r="D125" s="59">
        <v>129.5</v>
      </c>
      <c r="E125" s="59">
        <v>537.29</v>
      </c>
      <c r="F125" s="60">
        <v>1377.29</v>
      </c>
      <c r="G125" s="58">
        <v>7.97</v>
      </c>
      <c r="H125" s="59">
        <v>0</v>
      </c>
      <c r="I125" s="59">
        <v>0</v>
      </c>
      <c r="J125" s="59">
        <v>71.010000000000005</v>
      </c>
      <c r="K125" s="60">
        <v>78.98</v>
      </c>
    </row>
    <row r="126" spans="1:11" x14ac:dyDescent="0.25">
      <c r="A126" s="40" t="s">
        <v>61</v>
      </c>
      <c r="B126" s="58">
        <v>725.4</v>
      </c>
      <c r="C126" s="59">
        <v>1.25</v>
      </c>
      <c r="D126" s="59">
        <v>128.6</v>
      </c>
      <c r="E126" s="59">
        <v>540.49</v>
      </c>
      <c r="F126" s="60">
        <v>1395.74</v>
      </c>
      <c r="G126" s="58">
        <v>13.52</v>
      </c>
      <c r="H126" s="59">
        <v>0</v>
      </c>
      <c r="I126" s="59">
        <v>0</v>
      </c>
      <c r="J126" s="59">
        <v>65.459999999999994</v>
      </c>
      <c r="K126" s="60">
        <v>78.98</v>
      </c>
    </row>
    <row r="127" spans="1:11" x14ac:dyDescent="0.25">
      <c r="A127" s="35"/>
      <c r="B127" s="58"/>
      <c r="C127" s="59"/>
      <c r="D127" s="59"/>
      <c r="E127" s="59"/>
      <c r="F127" s="60"/>
      <c r="G127" s="58"/>
      <c r="H127" s="59"/>
      <c r="I127" s="59"/>
      <c r="J127" s="59"/>
      <c r="K127" s="60"/>
    </row>
    <row r="128" spans="1:11" x14ac:dyDescent="0.25">
      <c r="A128" s="17" t="s">
        <v>87</v>
      </c>
      <c r="B128" s="58"/>
      <c r="C128" s="59"/>
      <c r="D128" s="59"/>
      <c r="E128" s="59"/>
      <c r="F128" s="60"/>
      <c r="G128" s="58"/>
      <c r="H128" s="59"/>
      <c r="I128" s="59"/>
      <c r="J128" s="59"/>
      <c r="K128" s="60"/>
    </row>
    <row r="129" spans="1:11" x14ac:dyDescent="0.25">
      <c r="A129" s="40" t="s">
        <v>58</v>
      </c>
      <c r="B129" s="58">
        <v>424.66</v>
      </c>
      <c r="C129" s="59">
        <v>1</v>
      </c>
      <c r="D129" s="59">
        <v>75.73</v>
      </c>
      <c r="E129" s="59">
        <v>641.04999999999995</v>
      </c>
      <c r="F129" s="60">
        <v>1142.44</v>
      </c>
      <c r="G129" s="58">
        <v>22.7</v>
      </c>
      <c r="H129" s="59">
        <v>0</v>
      </c>
      <c r="I129" s="59">
        <v>0</v>
      </c>
      <c r="J129" s="59">
        <v>8.18</v>
      </c>
      <c r="K129" s="60">
        <v>30.88</v>
      </c>
    </row>
    <row r="130" spans="1:11" x14ac:dyDescent="0.25">
      <c r="A130" s="40" t="s">
        <v>59</v>
      </c>
      <c r="B130" s="58">
        <v>395.87</v>
      </c>
      <c r="C130" s="59">
        <v>1.01</v>
      </c>
      <c r="D130" s="59">
        <v>76.45</v>
      </c>
      <c r="E130" s="59">
        <v>632.87</v>
      </c>
      <c r="F130" s="60">
        <v>1106.2</v>
      </c>
      <c r="G130" s="58">
        <v>35.700000000000003</v>
      </c>
      <c r="H130" s="59">
        <v>0</v>
      </c>
      <c r="I130" s="59">
        <v>0</v>
      </c>
      <c r="J130" s="59">
        <v>12.03</v>
      </c>
      <c r="K130" s="60">
        <v>47.73</v>
      </c>
    </row>
    <row r="131" spans="1:11" x14ac:dyDescent="0.25">
      <c r="A131" s="40" t="s">
        <v>60</v>
      </c>
      <c r="B131" s="58">
        <v>390.74</v>
      </c>
      <c r="C131" s="59">
        <v>1.33</v>
      </c>
      <c r="D131" s="59">
        <v>83.05</v>
      </c>
      <c r="E131" s="59">
        <v>654.54</v>
      </c>
      <c r="F131" s="60">
        <v>1129.6600000000001</v>
      </c>
      <c r="G131" s="58">
        <v>39.340000000000003</v>
      </c>
      <c r="H131" s="59">
        <v>0</v>
      </c>
      <c r="I131" s="59">
        <v>0</v>
      </c>
      <c r="J131" s="59">
        <v>14.15</v>
      </c>
      <c r="K131" s="60">
        <v>53.49</v>
      </c>
    </row>
    <row r="132" spans="1:11" x14ac:dyDescent="0.25">
      <c r="A132" s="40" t="s">
        <v>61</v>
      </c>
      <c r="B132" s="58">
        <v>405.86</v>
      </c>
      <c r="C132" s="59">
        <v>1.55</v>
      </c>
      <c r="D132" s="59">
        <v>81.14</v>
      </c>
      <c r="E132" s="59">
        <v>665.87</v>
      </c>
      <c r="F132" s="60">
        <v>1154.42</v>
      </c>
      <c r="G132" s="58">
        <v>17.14</v>
      </c>
      <c r="H132" s="59">
        <v>0</v>
      </c>
      <c r="I132" s="59">
        <v>0</v>
      </c>
      <c r="J132" s="59">
        <v>12.28</v>
      </c>
      <c r="K132" s="60">
        <v>29.42</v>
      </c>
    </row>
    <row r="133" spans="1:11" x14ac:dyDescent="0.25">
      <c r="A133" s="35"/>
      <c r="B133" s="58"/>
      <c r="C133" s="59"/>
      <c r="D133" s="59"/>
      <c r="E133" s="59"/>
      <c r="F133" s="60"/>
      <c r="G133" s="58"/>
      <c r="H133" s="59"/>
      <c r="I133" s="59"/>
      <c r="J133" s="59"/>
      <c r="K133" s="60"/>
    </row>
    <row r="134" spans="1:11" x14ac:dyDescent="0.25">
      <c r="A134" s="17" t="s">
        <v>88</v>
      </c>
      <c r="B134" s="58"/>
      <c r="C134" s="59"/>
      <c r="D134" s="59"/>
      <c r="E134" s="59"/>
      <c r="F134" s="60"/>
      <c r="G134" s="58"/>
      <c r="H134" s="59"/>
      <c r="I134" s="59"/>
      <c r="J134" s="59"/>
      <c r="K134" s="60"/>
    </row>
    <row r="135" spans="1:11" x14ac:dyDescent="0.25">
      <c r="A135" s="40" t="s">
        <v>58</v>
      </c>
      <c r="B135" s="58">
        <v>345.36</v>
      </c>
      <c r="C135" s="59">
        <v>77.25</v>
      </c>
      <c r="D135" s="59">
        <v>79.17</v>
      </c>
      <c r="E135" s="59">
        <v>1192.55</v>
      </c>
      <c r="F135" s="60">
        <v>1694.33</v>
      </c>
      <c r="G135" s="58">
        <v>0</v>
      </c>
      <c r="H135" s="59">
        <v>0</v>
      </c>
      <c r="I135" s="59">
        <v>0</v>
      </c>
      <c r="J135" s="59">
        <v>1.94</v>
      </c>
      <c r="K135" s="60">
        <v>1.94</v>
      </c>
    </row>
    <row r="136" spans="1:11" x14ac:dyDescent="0.25">
      <c r="A136" s="40" t="s">
        <v>59</v>
      </c>
      <c r="B136" s="58">
        <v>343.39</v>
      </c>
      <c r="C136" s="59">
        <v>76.3</v>
      </c>
      <c r="D136" s="59">
        <v>76.540000000000006</v>
      </c>
      <c r="E136" s="59">
        <v>1198.45</v>
      </c>
      <c r="F136" s="60">
        <v>1694.68</v>
      </c>
      <c r="G136" s="58">
        <v>0</v>
      </c>
      <c r="H136" s="59">
        <v>0</v>
      </c>
      <c r="I136" s="59">
        <v>0</v>
      </c>
      <c r="J136" s="59">
        <v>1.31</v>
      </c>
      <c r="K136" s="60">
        <v>1.31</v>
      </c>
    </row>
    <row r="137" spans="1:11" x14ac:dyDescent="0.25">
      <c r="A137" s="40" t="s">
        <v>60</v>
      </c>
      <c r="B137" s="58">
        <v>350.67</v>
      </c>
      <c r="C137" s="59">
        <v>75.069999999999993</v>
      </c>
      <c r="D137" s="59">
        <v>73.959999999999994</v>
      </c>
      <c r="E137" s="59">
        <v>1184.99</v>
      </c>
      <c r="F137" s="60">
        <v>1684.69</v>
      </c>
      <c r="G137" s="58">
        <v>0</v>
      </c>
      <c r="H137" s="59">
        <v>0</v>
      </c>
      <c r="I137" s="59">
        <v>0</v>
      </c>
      <c r="J137" s="59">
        <v>0</v>
      </c>
      <c r="K137" s="60">
        <v>0</v>
      </c>
    </row>
    <row r="138" spans="1:11" x14ac:dyDescent="0.25">
      <c r="A138" s="40" t="s">
        <v>61</v>
      </c>
      <c r="B138" s="58">
        <v>361.78</v>
      </c>
      <c r="C138" s="59">
        <v>67.11</v>
      </c>
      <c r="D138" s="59">
        <v>73.989999999999995</v>
      </c>
      <c r="E138" s="59">
        <v>1201.5899999999999</v>
      </c>
      <c r="F138" s="60">
        <v>1704.47</v>
      </c>
      <c r="G138" s="58">
        <v>0</v>
      </c>
      <c r="H138" s="59">
        <v>0</v>
      </c>
      <c r="I138" s="59">
        <v>0</v>
      </c>
      <c r="J138" s="59">
        <v>0</v>
      </c>
      <c r="K138" s="60">
        <v>0</v>
      </c>
    </row>
    <row r="139" spans="1:11" x14ac:dyDescent="0.25">
      <c r="A139" s="35"/>
      <c r="B139" s="58"/>
      <c r="C139" s="59"/>
      <c r="D139" s="59"/>
      <c r="E139" s="59"/>
      <c r="F139" s="60"/>
      <c r="G139" s="58"/>
      <c r="H139" s="59"/>
      <c r="I139" s="59"/>
      <c r="J139" s="59"/>
      <c r="K139" s="60"/>
    </row>
    <row r="140" spans="1:11" x14ac:dyDescent="0.25">
      <c r="A140" s="17" t="s">
        <v>89</v>
      </c>
      <c r="B140" s="58"/>
      <c r="C140" s="59"/>
      <c r="D140" s="59"/>
      <c r="E140" s="59"/>
      <c r="F140" s="60"/>
      <c r="G140" s="58"/>
      <c r="H140" s="59"/>
      <c r="I140" s="59"/>
      <c r="J140" s="59"/>
      <c r="K140" s="60"/>
    </row>
    <row r="141" spans="1:11" x14ac:dyDescent="0.25">
      <c r="A141" s="40" t="s">
        <v>58</v>
      </c>
      <c r="B141" s="58">
        <v>231</v>
      </c>
      <c r="C141" s="59">
        <v>0</v>
      </c>
      <c r="D141" s="59">
        <v>57</v>
      </c>
      <c r="E141" s="59">
        <v>250.16</v>
      </c>
      <c r="F141" s="60">
        <v>538.16</v>
      </c>
      <c r="G141" s="58">
        <v>7.96</v>
      </c>
      <c r="H141" s="59">
        <v>0</v>
      </c>
      <c r="I141" s="59">
        <v>0</v>
      </c>
      <c r="J141" s="59">
        <v>11.93</v>
      </c>
      <c r="K141" s="60">
        <v>19.89</v>
      </c>
    </row>
    <row r="142" spans="1:11" x14ac:dyDescent="0.25">
      <c r="A142" s="40" t="s">
        <v>59</v>
      </c>
      <c r="B142" s="58">
        <v>245</v>
      </c>
      <c r="C142" s="59">
        <v>0</v>
      </c>
      <c r="D142" s="59">
        <v>60</v>
      </c>
      <c r="E142" s="59">
        <v>259.55</v>
      </c>
      <c r="F142" s="60">
        <v>564.54999999999995</v>
      </c>
      <c r="G142" s="58">
        <v>8.17</v>
      </c>
      <c r="H142" s="59">
        <v>0</v>
      </c>
      <c r="I142" s="59">
        <v>0</v>
      </c>
      <c r="J142" s="59">
        <v>12.13</v>
      </c>
      <c r="K142" s="60">
        <v>20.3</v>
      </c>
    </row>
    <row r="143" spans="1:11" x14ac:dyDescent="0.25">
      <c r="A143" s="40" t="s">
        <v>60</v>
      </c>
      <c r="B143" s="58">
        <v>238</v>
      </c>
      <c r="C143" s="59">
        <v>0</v>
      </c>
      <c r="D143" s="59">
        <v>58</v>
      </c>
      <c r="E143" s="59">
        <v>262.2</v>
      </c>
      <c r="F143" s="60">
        <v>558.20000000000005</v>
      </c>
      <c r="G143" s="58">
        <v>2.8</v>
      </c>
      <c r="H143" s="59">
        <v>0</v>
      </c>
      <c r="I143" s="59">
        <v>0</v>
      </c>
      <c r="J143" s="59">
        <v>17.5</v>
      </c>
      <c r="K143" s="60">
        <v>20.3</v>
      </c>
    </row>
    <row r="144" spans="1:11" x14ac:dyDescent="0.25">
      <c r="A144" s="40" t="s">
        <v>61</v>
      </c>
      <c r="B144" s="58">
        <v>240</v>
      </c>
      <c r="C144" s="59">
        <v>0</v>
      </c>
      <c r="D144" s="59">
        <v>57</v>
      </c>
      <c r="E144" s="59">
        <v>260.3</v>
      </c>
      <c r="F144" s="60">
        <v>557.29999999999995</v>
      </c>
      <c r="G144" s="58">
        <v>1.61</v>
      </c>
      <c r="H144" s="59">
        <v>0</v>
      </c>
      <c r="I144" s="59">
        <v>0</v>
      </c>
      <c r="J144" s="59">
        <v>18.690000000000001</v>
      </c>
      <c r="K144" s="60">
        <v>20.3</v>
      </c>
    </row>
    <row r="145" spans="1:11" x14ac:dyDescent="0.25">
      <c r="A145" s="35"/>
      <c r="B145" s="58"/>
      <c r="C145" s="59"/>
      <c r="D145" s="59"/>
      <c r="E145" s="59"/>
      <c r="F145" s="60"/>
      <c r="G145" s="58"/>
      <c r="H145" s="59"/>
      <c r="I145" s="59"/>
      <c r="J145" s="59"/>
      <c r="K145" s="60"/>
    </row>
    <row r="146" spans="1:11" x14ac:dyDescent="0.25">
      <c r="A146" s="17" t="s">
        <v>90</v>
      </c>
      <c r="B146" s="58"/>
      <c r="C146" s="59"/>
      <c r="D146" s="59"/>
      <c r="E146" s="59"/>
      <c r="F146" s="60"/>
      <c r="G146" s="58"/>
      <c r="H146" s="59"/>
      <c r="I146" s="59"/>
      <c r="J146" s="59"/>
      <c r="K146" s="60"/>
    </row>
    <row r="147" spans="1:11" x14ac:dyDescent="0.25">
      <c r="A147" s="40" t="s">
        <v>58</v>
      </c>
      <c r="B147" s="58">
        <v>86.74</v>
      </c>
      <c r="C147" s="59">
        <v>0.16</v>
      </c>
      <c r="D147" s="59">
        <v>16.46</v>
      </c>
      <c r="E147" s="59">
        <v>51.72</v>
      </c>
      <c r="F147" s="60">
        <v>155.08000000000001</v>
      </c>
      <c r="G147" s="58">
        <v>0</v>
      </c>
      <c r="H147" s="59">
        <v>0</v>
      </c>
      <c r="I147" s="59">
        <v>0</v>
      </c>
      <c r="J147" s="59">
        <v>0</v>
      </c>
      <c r="K147" s="60">
        <v>0</v>
      </c>
    </row>
    <row r="148" spans="1:11" x14ac:dyDescent="0.25">
      <c r="A148" s="40" t="s">
        <v>59</v>
      </c>
      <c r="B148" s="58">
        <v>261.32</v>
      </c>
      <c r="C148" s="59">
        <v>0.5</v>
      </c>
      <c r="D148" s="59">
        <v>49.58</v>
      </c>
      <c r="E148" s="59">
        <v>155.82</v>
      </c>
      <c r="F148" s="60">
        <v>467.22</v>
      </c>
      <c r="G148" s="58">
        <v>0</v>
      </c>
      <c r="H148" s="59">
        <v>0</v>
      </c>
      <c r="I148" s="59">
        <v>0</v>
      </c>
      <c r="J148" s="59">
        <v>0.66</v>
      </c>
      <c r="K148" s="60">
        <v>0.66</v>
      </c>
    </row>
    <row r="149" spans="1:11" x14ac:dyDescent="0.25">
      <c r="A149" s="40" t="s">
        <v>60</v>
      </c>
      <c r="B149" s="58">
        <v>255.49</v>
      </c>
      <c r="C149" s="59">
        <v>0.48</v>
      </c>
      <c r="D149" s="59">
        <v>48.48</v>
      </c>
      <c r="E149" s="59">
        <v>152.35</v>
      </c>
      <c r="F149" s="60">
        <v>456.8</v>
      </c>
      <c r="G149" s="58">
        <v>0</v>
      </c>
      <c r="H149" s="59">
        <v>0</v>
      </c>
      <c r="I149" s="59">
        <v>0</v>
      </c>
      <c r="J149" s="59">
        <v>2</v>
      </c>
      <c r="K149" s="60">
        <v>2</v>
      </c>
    </row>
    <row r="150" spans="1:11" x14ac:dyDescent="0.25">
      <c r="A150" s="40" t="s">
        <v>61</v>
      </c>
      <c r="B150" s="58">
        <v>270.10000000000002</v>
      </c>
      <c r="C150" s="59">
        <v>0.51</v>
      </c>
      <c r="D150" s="59">
        <v>51.25</v>
      </c>
      <c r="E150" s="59">
        <v>161.06</v>
      </c>
      <c r="F150" s="60">
        <v>482.92</v>
      </c>
      <c r="G150" s="58">
        <v>0</v>
      </c>
      <c r="H150" s="59">
        <v>0</v>
      </c>
      <c r="I150" s="59">
        <v>0</v>
      </c>
      <c r="J150" s="59">
        <v>2</v>
      </c>
      <c r="K150" s="60">
        <v>2</v>
      </c>
    </row>
    <row r="151" spans="1:11" x14ac:dyDescent="0.25">
      <c r="A151" s="35"/>
      <c r="B151" s="58"/>
      <c r="C151" s="59"/>
      <c r="D151" s="59"/>
      <c r="E151" s="59"/>
      <c r="F151" s="60"/>
      <c r="G151" s="58"/>
      <c r="H151" s="59"/>
      <c r="I151" s="59"/>
      <c r="J151" s="59"/>
      <c r="K151" s="60"/>
    </row>
    <row r="152" spans="1:11" x14ac:dyDescent="0.25">
      <c r="A152" s="17" t="s">
        <v>91</v>
      </c>
      <c r="B152" s="58"/>
      <c r="C152" s="59"/>
      <c r="D152" s="59"/>
      <c r="E152" s="59"/>
      <c r="F152" s="60"/>
      <c r="G152" s="58"/>
      <c r="H152" s="59"/>
      <c r="I152" s="59"/>
      <c r="J152" s="59"/>
      <c r="K152" s="60"/>
    </row>
    <row r="153" spans="1:11" x14ac:dyDescent="0.25">
      <c r="A153" s="40" t="s">
        <v>58</v>
      </c>
      <c r="B153" s="58">
        <v>1054.93</v>
      </c>
      <c r="C153" s="59">
        <v>0.99</v>
      </c>
      <c r="D153" s="59">
        <v>322.39999999999998</v>
      </c>
      <c r="E153" s="59">
        <v>1813.24</v>
      </c>
      <c r="F153" s="60">
        <v>3191.56</v>
      </c>
      <c r="G153" s="58">
        <v>189.5</v>
      </c>
      <c r="H153" s="59">
        <v>0</v>
      </c>
      <c r="I153" s="59">
        <v>0</v>
      </c>
      <c r="J153" s="59">
        <v>36.94</v>
      </c>
      <c r="K153" s="60">
        <v>226.44</v>
      </c>
    </row>
    <row r="154" spans="1:11" x14ac:dyDescent="0.25">
      <c r="A154" s="40" t="s">
        <v>59</v>
      </c>
      <c r="B154" s="58">
        <v>1014.3</v>
      </c>
      <c r="C154" s="59">
        <v>0.92</v>
      </c>
      <c r="D154" s="59">
        <v>312.7</v>
      </c>
      <c r="E154" s="59">
        <v>1807.56</v>
      </c>
      <c r="F154" s="60">
        <v>3135.48</v>
      </c>
      <c r="G154" s="58">
        <v>270.83999999999997</v>
      </c>
      <c r="H154" s="59">
        <v>0</v>
      </c>
      <c r="I154" s="59">
        <v>0</v>
      </c>
      <c r="J154" s="59">
        <v>54.78</v>
      </c>
      <c r="K154" s="60">
        <v>325.62</v>
      </c>
    </row>
    <row r="155" spans="1:11" x14ac:dyDescent="0.25">
      <c r="A155" s="40" t="s">
        <v>60</v>
      </c>
      <c r="B155" s="58">
        <v>1018.62</v>
      </c>
      <c r="C155" s="59">
        <v>0.94</v>
      </c>
      <c r="D155" s="59">
        <v>328.37</v>
      </c>
      <c r="E155" s="59">
        <v>1851.62</v>
      </c>
      <c r="F155" s="60">
        <v>3199.55</v>
      </c>
      <c r="G155" s="58">
        <v>274.93</v>
      </c>
      <c r="H155" s="59">
        <v>0</v>
      </c>
      <c r="I155" s="59">
        <v>0</v>
      </c>
      <c r="J155" s="59">
        <v>70.45</v>
      </c>
      <c r="K155" s="60">
        <v>345.38</v>
      </c>
    </row>
    <row r="156" spans="1:11" x14ac:dyDescent="0.25">
      <c r="A156" s="40" t="s">
        <v>61</v>
      </c>
      <c r="B156" s="58">
        <v>1049.83</v>
      </c>
      <c r="C156" s="59">
        <v>0.92</v>
      </c>
      <c r="D156" s="59">
        <v>334.42</v>
      </c>
      <c r="E156" s="59">
        <v>1870.76</v>
      </c>
      <c r="F156" s="60">
        <v>3255.93</v>
      </c>
      <c r="G156" s="58">
        <v>331.77</v>
      </c>
      <c r="H156" s="59">
        <v>0</v>
      </c>
      <c r="I156" s="59">
        <v>0</v>
      </c>
      <c r="J156" s="59">
        <v>83.67</v>
      </c>
      <c r="K156" s="60">
        <v>415.44</v>
      </c>
    </row>
    <row r="157" spans="1:11" x14ac:dyDescent="0.25">
      <c r="A157" s="35"/>
      <c r="B157" s="58"/>
      <c r="C157" s="59"/>
      <c r="D157" s="59"/>
      <c r="E157" s="59"/>
      <c r="F157" s="60"/>
      <c r="G157" s="58"/>
      <c r="H157" s="59"/>
      <c r="I157" s="59"/>
      <c r="J157" s="59"/>
      <c r="K157" s="60"/>
    </row>
    <row r="158" spans="1:11" x14ac:dyDescent="0.25">
      <c r="A158" s="17" t="s">
        <v>92</v>
      </c>
      <c r="B158" s="58"/>
      <c r="C158" s="59"/>
      <c r="D158" s="59"/>
      <c r="E158" s="59"/>
      <c r="F158" s="60"/>
      <c r="G158" s="58"/>
      <c r="H158" s="59"/>
      <c r="I158" s="59"/>
      <c r="J158" s="59"/>
      <c r="K158" s="60"/>
    </row>
    <row r="159" spans="1:11" x14ac:dyDescent="0.25">
      <c r="A159" s="40" t="s">
        <v>58</v>
      </c>
      <c r="B159" s="58">
        <v>126.18</v>
      </c>
      <c r="C159" s="59">
        <v>0</v>
      </c>
      <c r="D159" s="59">
        <v>50.72</v>
      </c>
      <c r="E159" s="59">
        <v>233.65</v>
      </c>
      <c r="F159" s="60">
        <v>410.55</v>
      </c>
      <c r="G159" s="58">
        <v>34.51</v>
      </c>
      <c r="H159" s="59">
        <v>0</v>
      </c>
      <c r="I159" s="59">
        <v>0</v>
      </c>
      <c r="J159" s="59">
        <v>5.44</v>
      </c>
      <c r="K159" s="60">
        <v>39.950000000000003</v>
      </c>
    </row>
    <row r="160" spans="1:11" x14ac:dyDescent="0.25">
      <c r="A160" s="40" t="s">
        <v>59</v>
      </c>
      <c r="B160" s="58">
        <v>117.12</v>
      </c>
      <c r="C160" s="59">
        <v>0</v>
      </c>
      <c r="D160" s="59">
        <v>46.18</v>
      </c>
      <c r="E160" s="59">
        <v>229</v>
      </c>
      <c r="F160" s="60">
        <v>392.3</v>
      </c>
      <c r="G160" s="58">
        <v>45.89</v>
      </c>
      <c r="H160" s="59">
        <v>0</v>
      </c>
      <c r="I160" s="59">
        <v>0</v>
      </c>
      <c r="J160" s="59">
        <v>12.89</v>
      </c>
      <c r="K160" s="60">
        <v>58.78</v>
      </c>
    </row>
    <row r="161" spans="1:11" x14ac:dyDescent="0.25">
      <c r="A161" s="40" t="s">
        <v>60</v>
      </c>
      <c r="B161" s="58">
        <v>121.5</v>
      </c>
      <c r="C161" s="59">
        <v>0</v>
      </c>
      <c r="D161" s="59">
        <v>51.95</v>
      </c>
      <c r="E161" s="59">
        <v>236.39</v>
      </c>
      <c r="F161" s="60">
        <v>409.84</v>
      </c>
      <c r="G161" s="58">
        <v>42.18</v>
      </c>
      <c r="H161" s="59">
        <v>0</v>
      </c>
      <c r="I161" s="59">
        <v>0</v>
      </c>
      <c r="J161" s="59">
        <v>15.43</v>
      </c>
      <c r="K161" s="60">
        <v>57.61</v>
      </c>
    </row>
    <row r="162" spans="1:11" x14ac:dyDescent="0.25">
      <c r="A162" s="40" t="s">
        <v>61</v>
      </c>
      <c r="B162" s="58">
        <v>123.69</v>
      </c>
      <c r="C162" s="59">
        <v>0</v>
      </c>
      <c r="D162" s="59">
        <v>53.52</v>
      </c>
      <c r="E162" s="59">
        <v>247.72</v>
      </c>
      <c r="F162" s="60">
        <v>424.93</v>
      </c>
      <c r="G162" s="58">
        <v>41.87</v>
      </c>
      <c r="H162" s="59">
        <v>0</v>
      </c>
      <c r="I162" s="59">
        <v>0</v>
      </c>
      <c r="J162" s="59">
        <v>14.23</v>
      </c>
      <c r="K162" s="60">
        <v>56.1</v>
      </c>
    </row>
    <row r="163" spans="1:11" x14ac:dyDescent="0.25">
      <c r="A163" s="35"/>
      <c r="B163" s="58"/>
      <c r="C163" s="59"/>
      <c r="D163" s="59"/>
      <c r="E163" s="59"/>
      <c r="F163" s="60"/>
      <c r="G163" s="58"/>
      <c r="H163" s="59"/>
      <c r="I163" s="59"/>
      <c r="J163" s="59"/>
      <c r="K163" s="60"/>
    </row>
    <row r="164" spans="1:11" x14ac:dyDescent="0.25">
      <c r="A164" s="17" t="s">
        <v>93</v>
      </c>
      <c r="B164" s="58"/>
      <c r="C164" s="59"/>
      <c r="D164" s="59"/>
      <c r="E164" s="59"/>
      <c r="F164" s="60"/>
      <c r="G164" s="58"/>
      <c r="H164" s="59"/>
      <c r="I164" s="59"/>
      <c r="J164" s="59"/>
      <c r="K164" s="60"/>
    </row>
    <row r="165" spans="1:11" x14ac:dyDescent="0.25">
      <c r="A165" s="40" t="s">
        <v>58</v>
      </c>
      <c r="B165" s="58">
        <v>415.42</v>
      </c>
      <c r="C165" s="59">
        <v>0</v>
      </c>
      <c r="D165" s="59">
        <v>114.27</v>
      </c>
      <c r="E165" s="59">
        <v>688.29</v>
      </c>
      <c r="F165" s="60">
        <v>1217.98</v>
      </c>
      <c r="G165" s="58">
        <v>47.82</v>
      </c>
      <c r="H165" s="59">
        <v>0</v>
      </c>
      <c r="I165" s="59">
        <v>0</v>
      </c>
      <c r="J165" s="59">
        <v>11.58</v>
      </c>
      <c r="K165" s="60">
        <v>59.4</v>
      </c>
    </row>
    <row r="166" spans="1:11" x14ac:dyDescent="0.25">
      <c r="A166" s="40" t="s">
        <v>59</v>
      </c>
      <c r="B166" s="58">
        <v>355</v>
      </c>
      <c r="C166" s="59">
        <v>0</v>
      </c>
      <c r="D166" s="59">
        <v>86.82</v>
      </c>
      <c r="E166" s="59">
        <v>648.16999999999996</v>
      </c>
      <c r="F166" s="60">
        <v>1089.99</v>
      </c>
      <c r="G166" s="58">
        <v>45.68</v>
      </c>
      <c r="H166" s="59">
        <v>0</v>
      </c>
      <c r="I166" s="59">
        <v>0</v>
      </c>
      <c r="J166" s="59">
        <v>16.97</v>
      </c>
      <c r="K166" s="60">
        <v>62.65</v>
      </c>
    </row>
    <row r="167" spans="1:11" x14ac:dyDescent="0.25">
      <c r="A167" s="40" t="s">
        <v>60</v>
      </c>
      <c r="B167" s="58">
        <v>318.58999999999997</v>
      </c>
      <c r="C167" s="59">
        <v>0</v>
      </c>
      <c r="D167" s="59">
        <v>91.89</v>
      </c>
      <c r="E167" s="59">
        <v>617.80999999999995</v>
      </c>
      <c r="F167" s="60">
        <v>1028.29</v>
      </c>
      <c r="G167" s="58">
        <v>52.37</v>
      </c>
      <c r="H167" s="59">
        <v>0</v>
      </c>
      <c r="I167" s="59">
        <v>0</v>
      </c>
      <c r="J167" s="59">
        <v>16.78</v>
      </c>
      <c r="K167" s="60">
        <v>69.150000000000006</v>
      </c>
    </row>
    <row r="168" spans="1:11" x14ac:dyDescent="0.25">
      <c r="A168" s="40" t="s">
        <v>61</v>
      </c>
      <c r="B168" s="58">
        <v>282.41000000000003</v>
      </c>
      <c r="C168" s="59">
        <v>0</v>
      </c>
      <c r="D168" s="59">
        <v>73.91</v>
      </c>
      <c r="E168" s="59">
        <v>567.30999999999995</v>
      </c>
      <c r="F168" s="60">
        <v>923.63</v>
      </c>
      <c r="G168" s="58">
        <v>45.85</v>
      </c>
      <c r="H168" s="59">
        <v>0</v>
      </c>
      <c r="I168" s="59">
        <v>0</v>
      </c>
      <c r="J168" s="59">
        <v>17.13</v>
      </c>
      <c r="K168" s="60">
        <v>62.98</v>
      </c>
    </row>
    <row r="169" spans="1:11" x14ac:dyDescent="0.25">
      <c r="A169" s="35"/>
      <c r="B169" s="58"/>
      <c r="C169" s="59"/>
      <c r="D169" s="59"/>
      <c r="E169" s="59"/>
      <c r="F169" s="60"/>
      <c r="G169" s="58"/>
      <c r="H169" s="59"/>
      <c r="I169" s="59"/>
      <c r="J169" s="59"/>
      <c r="K169" s="60"/>
    </row>
    <row r="170" spans="1:11" x14ac:dyDescent="0.25">
      <c r="A170" s="17" t="s">
        <v>94</v>
      </c>
      <c r="B170" s="58"/>
      <c r="C170" s="59"/>
      <c r="D170" s="59"/>
      <c r="E170" s="59"/>
      <c r="F170" s="60"/>
      <c r="G170" s="58"/>
      <c r="H170" s="59"/>
      <c r="I170" s="59"/>
      <c r="J170" s="59"/>
      <c r="K170" s="60"/>
    </row>
    <row r="171" spans="1:11" x14ac:dyDescent="0.25">
      <c r="A171" s="40" t="s">
        <v>58</v>
      </c>
      <c r="B171" s="58">
        <v>83.78</v>
      </c>
      <c r="C171" s="59">
        <v>0</v>
      </c>
      <c r="D171" s="59">
        <v>10.62</v>
      </c>
      <c r="E171" s="59">
        <v>202.22</v>
      </c>
      <c r="F171" s="60">
        <v>296.62</v>
      </c>
      <c r="G171" s="58">
        <v>18.149999999999999</v>
      </c>
      <c r="H171" s="59">
        <v>0</v>
      </c>
      <c r="I171" s="59">
        <v>0.06</v>
      </c>
      <c r="J171" s="59">
        <v>1.67</v>
      </c>
      <c r="K171" s="60">
        <v>19.88</v>
      </c>
    </row>
    <row r="172" spans="1:11" x14ac:dyDescent="0.25">
      <c r="A172" s="40" t="s">
        <v>59</v>
      </c>
      <c r="B172" s="58">
        <v>81.400000000000006</v>
      </c>
      <c r="C172" s="59">
        <v>0</v>
      </c>
      <c r="D172" s="59">
        <v>10.039999999999999</v>
      </c>
      <c r="E172" s="59">
        <v>205.93</v>
      </c>
      <c r="F172" s="60">
        <v>297.37</v>
      </c>
      <c r="G172" s="58">
        <v>13.61</v>
      </c>
      <c r="H172" s="59">
        <v>0</v>
      </c>
      <c r="I172" s="59">
        <v>0.94</v>
      </c>
      <c r="J172" s="59">
        <v>0.21</v>
      </c>
      <c r="K172" s="60">
        <v>14.76</v>
      </c>
    </row>
    <row r="173" spans="1:11" x14ac:dyDescent="0.25">
      <c r="A173" s="40" t="s">
        <v>60</v>
      </c>
      <c r="B173" s="58">
        <v>81.72</v>
      </c>
      <c r="C173" s="59">
        <v>0</v>
      </c>
      <c r="D173" s="59">
        <v>12.66</v>
      </c>
      <c r="E173" s="59">
        <v>211.72</v>
      </c>
      <c r="F173" s="60">
        <v>306.10000000000002</v>
      </c>
      <c r="G173" s="58">
        <v>9.1300000000000008</v>
      </c>
      <c r="H173" s="59">
        <v>0</v>
      </c>
      <c r="I173" s="59">
        <v>1.9</v>
      </c>
      <c r="J173" s="59">
        <v>0.7</v>
      </c>
      <c r="K173" s="60">
        <v>11.73</v>
      </c>
    </row>
    <row r="174" spans="1:11" x14ac:dyDescent="0.25">
      <c r="A174" s="40" t="s">
        <v>61</v>
      </c>
      <c r="B174" s="58">
        <v>82.79</v>
      </c>
      <c r="C174" s="59">
        <v>0</v>
      </c>
      <c r="D174" s="59">
        <v>12.25</v>
      </c>
      <c r="E174" s="59">
        <v>208.06</v>
      </c>
      <c r="F174" s="60">
        <v>303.10000000000002</v>
      </c>
      <c r="G174" s="58">
        <v>6.65</v>
      </c>
      <c r="H174" s="59">
        <v>0</v>
      </c>
      <c r="I174" s="59">
        <v>1.55</v>
      </c>
      <c r="J174" s="59">
        <v>0</v>
      </c>
      <c r="K174" s="60">
        <v>8.1999999999999993</v>
      </c>
    </row>
    <row r="175" spans="1:11" x14ac:dyDescent="0.25">
      <c r="A175" s="35"/>
      <c r="B175" s="58"/>
      <c r="C175" s="59"/>
      <c r="D175" s="59"/>
      <c r="E175" s="59"/>
      <c r="F175" s="60"/>
      <c r="G175" s="58"/>
      <c r="H175" s="59"/>
      <c r="I175" s="59"/>
      <c r="J175" s="59"/>
      <c r="K175" s="60"/>
    </row>
    <row r="176" spans="1:11" x14ac:dyDescent="0.25">
      <c r="A176" s="17" t="s">
        <v>95</v>
      </c>
      <c r="B176" s="58"/>
      <c r="C176" s="59"/>
      <c r="D176" s="59"/>
      <c r="E176" s="59"/>
      <c r="F176" s="60"/>
      <c r="G176" s="58"/>
      <c r="H176" s="59"/>
      <c r="I176" s="59"/>
      <c r="J176" s="59"/>
      <c r="K176" s="60"/>
    </row>
    <row r="177" spans="1:11" x14ac:dyDescent="0.25">
      <c r="A177" s="40" t="s">
        <v>58</v>
      </c>
      <c r="B177" s="58">
        <v>9.74</v>
      </c>
      <c r="C177" s="59">
        <v>3.34</v>
      </c>
      <c r="D177" s="59">
        <v>13.07</v>
      </c>
      <c r="E177" s="59">
        <v>75.36</v>
      </c>
      <c r="F177" s="60">
        <v>101.51</v>
      </c>
      <c r="G177" s="58">
        <v>0</v>
      </c>
      <c r="H177" s="59">
        <v>0</v>
      </c>
      <c r="I177" s="59">
        <v>0</v>
      </c>
      <c r="J177" s="59">
        <v>0</v>
      </c>
      <c r="K177" s="60">
        <v>0</v>
      </c>
    </row>
    <row r="178" spans="1:11" x14ac:dyDescent="0.25">
      <c r="A178" s="40" t="s">
        <v>59</v>
      </c>
      <c r="B178" s="58">
        <v>10.11</v>
      </c>
      <c r="C178" s="59">
        <v>2.9</v>
      </c>
      <c r="D178" s="59">
        <v>13.32</v>
      </c>
      <c r="E178" s="59">
        <v>66.540000000000006</v>
      </c>
      <c r="F178" s="60">
        <v>92.87</v>
      </c>
      <c r="G178" s="58">
        <v>0</v>
      </c>
      <c r="H178" s="59">
        <v>0</v>
      </c>
      <c r="I178" s="59">
        <v>0</v>
      </c>
      <c r="J178" s="59">
        <v>0</v>
      </c>
      <c r="K178" s="60">
        <v>0</v>
      </c>
    </row>
    <row r="179" spans="1:11" x14ac:dyDescent="0.25">
      <c r="A179" s="40" t="s">
        <v>60</v>
      </c>
      <c r="B179" s="58">
        <v>10.98</v>
      </c>
      <c r="C179" s="59">
        <v>2.41</v>
      </c>
      <c r="D179" s="59">
        <v>9.42</v>
      </c>
      <c r="E179" s="59">
        <v>69.97</v>
      </c>
      <c r="F179" s="60">
        <v>92.78</v>
      </c>
      <c r="G179" s="58">
        <v>0</v>
      </c>
      <c r="H179" s="59">
        <v>0</v>
      </c>
      <c r="I179" s="59">
        <v>0</v>
      </c>
      <c r="J179" s="59">
        <v>0</v>
      </c>
      <c r="K179" s="60">
        <v>0</v>
      </c>
    </row>
    <row r="180" spans="1:11" x14ac:dyDescent="0.25">
      <c r="A180" s="40" t="s">
        <v>61</v>
      </c>
      <c r="B180" s="58">
        <v>9.6</v>
      </c>
      <c r="C180" s="59">
        <v>2.4900000000000002</v>
      </c>
      <c r="D180" s="59">
        <v>10.92</v>
      </c>
      <c r="E180" s="59">
        <v>70.260000000000005</v>
      </c>
      <c r="F180" s="60">
        <v>93.27</v>
      </c>
      <c r="G180" s="58">
        <v>0</v>
      </c>
      <c r="H180" s="59">
        <v>0</v>
      </c>
      <c r="I180" s="59">
        <v>0</v>
      </c>
      <c r="J180" s="59">
        <v>0</v>
      </c>
      <c r="K180" s="60">
        <v>0</v>
      </c>
    </row>
    <row r="181" spans="1:11" x14ac:dyDescent="0.25">
      <c r="A181" s="35"/>
      <c r="B181" s="58"/>
      <c r="C181" s="59"/>
      <c r="D181" s="59"/>
      <c r="E181" s="59"/>
      <c r="F181" s="60"/>
      <c r="G181" s="58"/>
      <c r="H181" s="59"/>
      <c r="I181" s="59"/>
      <c r="J181" s="59"/>
      <c r="K181" s="60"/>
    </row>
    <row r="182" spans="1:11" x14ac:dyDescent="0.25">
      <c r="A182" s="17" t="s">
        <v>96</v>
      </c>
      <c r="B182" s="58"/>
      <c r="C182" s="59"/>
      <c r="D182" s="59"/>
      <c r="E182" s="59"/>
      <c r="F182" s="60"/>
      <c r="G182" s="58"/>
      <c r="H182" s="59"/>
      <c r="I182" s="59"/>
      <c r="J182" s="59"/>
      <c r="K182" s="60"/>
    </row>
    <row r="183" spans="1:11" x14ac:dyDescent="0.25">
      <c r="A183" s="40" t="s">
        <v>58</v>
      </c>
      <c r="B183" s="58">
        <v>37</v>
      </c>
      <c r="C183" s="59">
        <v>3</v>
      </c>
      <c r="D183" s="59">
        <v>34</v>
      </c>
      <c r="E183" s="59">
        <v>141</v>
      </c>
      <c r="F183" s="60">
        <v>215</v>
      </c>
      <c r="G183" s="58">
        <v>0</v>
      </c>
      <c r="H183" s="59">
        <v>0</v>
      </c>
      <c r="I183" s="59">
        <v>0</v>
      </c>
      <c r="J183" s="59">
        <v>0</v>
      </c>
      <c r="K183" s="60">
        <v>0</v>
      </c>
    </row>
    <row r="184" spans="1:11" x14ac:dyDescent="0.25">
      <c r="A184" s="40" t="s">
        <v>59</v>
      </c>
      <c r="B184" s="58">
        <v>37</v>
      </c>
      <c r="C184" s="59">
        <v>3</v>
      </c>
      <c r="D184" s="59">
        <v>34</v>
      </c>
      <c r="E184" s="59">
        <v>141</v>
      </c>
      <c r="F184" s="60">
        <v>215</v>
      </c>
      <c r="G184" s="58">
        <v>0</v>
      </c>
      <c r="H184" s="59">
        <v>0</v>
      </c>
      <c r="I184" s="59">
        <v>0</v>
      </c>
      <c r="J184" s="59">
        <v>0</v>
      </c>
      <c r="K184" s="60">
        <v>0</v>
      </c>
    </row>
    <row r="185" spans="1:11" x14ac:dyDescent="0.25">
      <c r="A185" s="40" t="s">
        <v>60</v>
      </c>
      <c r="B185" s="58">
        <v>38</v>
      </c>
      <c r="C185" s="59">
        <v>2</v>
      </c>
      <c r="D185" s="59">
        <v>34</v>
      </c>
      <c r="E185" s="59">
        <v>140</v>
      </c>
      <c r="F185" s="60">
        <v>214</v>
      </c>
      <c r="G185" s="58">
        <v>0</v>
      </c>
      <c r="H185" s="59">
        <v>0</v>
      </c>
      <c r="I185" s="59">
        <v>0</v>
      </c>
      <c r="J185" s="59">
        <v>0</v>
      </c>
      <c r="K185" s="60">
        <v>0</v>
      </c>
    </row>
    <row r="186" spans="1:11" x14ac:dyDescent="0.25">
      <c r="A186" s="40" t="s">
        <v>61</v>
      </c>
      <c r="B186" s="58">
        <v>39</v>
      </c>
      <c r="C186" s="59">
        <v>2</v>
      </c>
      <c r="D186" s="59">
        <v>32</v>
      </c>
      <c r="E186" s="59">
        <v>138</v>
      </c>
      <c r="F186" s="60">
        <v>211</v>
      </c>
      <c r="G186" s="58">
        <v>0</v>
      </c>
      <c r="H186" s="59">
        <v>0</v>
      </c>
      <c r="I186" s="59">
        <v>0</v>
      </c>
      <c r="J186" s="59">
        <v>0</v>
      </c>
      <c r="K186" s="60">
        <v>0</v>
      </c>
    </row>
    <row r="187" spans="1:11" x14ac:dyDescent="0.25">
      <c r="A187" s="35"/>
      <c r="B187" s="58"/>
      <c r="C187" s="59"/>
      <c r="D187" s="59"/>
      <c r="E187" s="59"/>
      <c r="F187" s="60"/>
      <c r="G187" s="58"/>
      <c r="H187" s="59"/>
      <c r="I187" s="59"/>
      <c r="J187" s="59"/>
      <c r="K187" s="60"/>
    </row>
    <row r="188" spans="1:11" x14ac:dyDescent="0.25">
      <c r="A188" s="17" t="s">
        <v>97</v>
      </c>
      <c r="B188" s="58"/>
      <c r="C188" s="59"/>
      <c r="D188" s="59"/>
      <c r="E188" s="59"/>
      <c r="F188" s="60"/>
      <c r="G188" s="58"/>
      <c r="H188" s="59"/>
      <c r="I188" s="59"/>
      <c r="J188" s="59"/>
      <c r="K188" s="60"/>
    </row>
    <row r="189" spans="1:11" x14ac:dyDescent="0.25">
      <c r="A189" s="40" t="s">
        <v>58</v>
      </c>
      <c r="B189" s="58">
        <v>63.9</v>
      </c>
      <c r="C189" s="59">
        <v>0</v>
      </c>
      <c r="D189" s="59">
        <v>22.92</v>
      </c>
      <c r="E189" s="59">
        <v>264.89999999999998</v>
      </c>
      <c r="F189" s="60">
        <v>351.72</v>
      </c>
      <c r="G189" s="58">
        <v>2.89</v>
      </c>
      <c r="H189" s="59">
        <v>0</v>
      </c>
      <c r="I189" s="59">
        <v>0</v>
      </c>
      <c r="J189" s="59">
        <v>2.31</v>
      </c>
      <c r="K189" s="60">
        <v>5.2</v>
      </c>
    </row>
    <row r="190" spans="1:11" x14ac:dyDescent="0.25">
      <c r="A190" s="40" t="s">
        <v>59</v>
      </c>
      <c r="B190" s="58">
        <v>50.32</v>
      </c>
      <c r="C190" s="59">
        <v>0</v>
      </c>
      <c r="D190" s="59">
        <v>19.64</v>
      </c>
      <c r="E190" s="59">
        <v>269</v>
      </c>
      <c r="F190" s="60">
        <v>338.96</v>
      </c>
      <c r="G190" s="58">
        <v>7.2</v>
      </c>
      <c r="H190" s="59">
        <v>0</v>
      </c>
      <c r="I190" s="59">
        <v>0</v>
      </c>
      <c r="J190" s="59">
        <v>4.72</v>
      </c>
      <c r="K190" s="60">
        <v>11.92</v>
      </c>
    </row>
    <row r="191" spans="1:11" x14ac:dyDescent="0.25">
      <c r="A191" s="40" t="s">
        <v>60</v>
      </c>
      <c r="B191" s="58">
        <v>47.82</v>
      </c>
      <c r="C191" s="59">
        <v>0</v>
      </c>
      <c r="D191" s="59">
        <v>18.25</v>
      </c>
      <c r="E191" s="59">
        <v>266.77999999999997</v>
      </c>
      <c r="F191" s="60">
        <v>332.85</v>
      </c>
      <c r="G191" s="58">
        <v>5.04</v>
      </c>
      <c r="H191" s="59">
        <v>0</v>
      </c>
      <c r="I191" s="59">
        <v>0</v>
      </c>
      <c r="J191" s="59">
        <v>2.08</v>
      </c>
      <c r="K191" s="60">
        <v>7.12</v>
      </c>
    </row>
    <row r="192" spans="1:11" x14ac:dyDescent="0.25">
      <c r="A192" s="40" t="s">
        <v>61</v>
      </c>
      <c r="B192" s="58">
        <v>52.06</v>
      </c>
      <c r="C192" s="59">
        <v>0</v>
      </c>
      <c r="D192" s="59">
        <v>18.57</v>
      </c>
      <c r="E192" s="59">
        <v>273.51</v>
      </c>
      <c r="F192" s="60">
        <v>344.14</v>
      </c>
      <c r="G192" s="58">
        <v>4.33</v>
      </c>
      <c r="H192" s="59">
        <v>0</v>
      </c>
      <c r="I192" s="59">
        <v>0</v>
      </c>
      <c r="J192" s="59">
        <v>2.44</v>
      </c>
      <c r="K192" s="60">
        <v>6.77</v>
      </c>
    </row>
    <row r="193" spans="1:11" x14ac:dyDescent="0.25">
      <c r="A193" s="35"/>
      <c r="B193" s="58"/>
      <c r="C193" s="59"/>
      <c r="D193" s="59"/>
      <c r="E193" s="59"/>
      <c r="F193" s="60"/>
      <c r="G193" s="58"/>
      <c r="H193" s="59"/>
      <c r="I193" s="59"/>
      <c r="J193" s="59"/>
      <c r="K193" s="60"/>
    </row>
    <row r="194" spans="1:11" x14ac:dyDescent="0.25">
      <c r="A194" s="17" t="s">
        <v>98</v>
      </c>
      <c r="B194" s="58"/>
      <c r="C194" s="59"/>
      <c r="D194" s="59"/>
      <c r="E194" s="59"/>
      <c r="F194" s="60"/>
      <c r="G194" s="58"/>
      <c r="H194" s="59"/>
      <c r="I194" s="59"/>
      <c r="J194" s="59"/>
      <c r="K194" s="60"/>
    </row>
    <row r="195" spans="1:11" x14ac:dyDescent="0.25">
      <c r="A195" s="40" t="s">
        <v>58</v>
      </c>
      <c r="B195" s="58">
        <v>57</v>
      </c>
      <c r="C195" s="59">
        <v>0.97</v>
      </c>
      <c r="D195" s="59">
        <v>21.15</v>
      </c>
      <c r="E195" s="59">
        <v>101.57</v>
      </c>
      <c r="F195" s="60">
        <v>180.69</v>
      </c>
      <c r="G195" s="58">
        <v>13.87</v>
      </c>
      <c r="H195" s="59">
        <v>0</v>
      </c>
      <c r="I195" s="59">
        <v>0</v>
      </c>
      <c r="J195" s="59">
        <v>5.79</v>
      </c>
      <c r="K195" s="60">
        <v>19.66</v>
      </c>
    </row>
    <row r="196" spans="1:11" x14ac:dyDescent="0.25">
      <c r="A196" s="40" t="s">
        <v>59</v>
      </c>
      <c r="B196" s="58">
        <v>52</v>
      </c>
      <c r="C196" s="59">
        <v>1</v>
      </c>
      <c r="D196" s="59">
        <v>19.8</v>
      </c>
      <c r="E196" s="59">
        <v>94.76</v>
      </c>
      <c r="F196" s="60">
        <v>167.56</v>
      </c>
      <c r="G196" s="58">
        <v>9.44</v>
      </c>
      <c r="H196" s="59">
        <v>0</v>
      </c>
      <c r="I196" s="59">
        <v>0</v>
      </c>
      <c r="J196" s="59">
        <v>10.23</v>
      </c>
      <c r="K196" s="60">
        <v>19.670000000000002</v>
      </c>
    </row>
    <row r="197" spans="1:11" x14ac:dyDescent="0.25">
      <c r="A197" s="40" t="s">
        <v>60</v>
      </c>
      <c r="B197" s="58">
        <v>55.7</v>
      </c>
      <c r="C197" s="59">
        <v>1</v>
      </c>
      <c r="D197" s="59">
        <v>20.85</v>
      </c>
      <c r="E197" s="59">
        <v>101.26</v>
      </c>
      <c r="F197" s="60">
        <v>178.81</v>
      </c>
      <c r="G197" s="58">
        <v>1.19</v>
      </c>
      <c r="H197" s="59">
        <v>0</v>
      </c>
      <c r="I197" s="59">
        <v>0</v>
      </c>
      <c r="J197" s="59">
        <v>18.47</v>
      </c>
      <c r="K197" s="60">
        <v>19.66</v>
      </c>
    </row>
    <row r="198" spans="1:11" x14ac:dyDescent="0.25">
      <c r="A198" s="40" t="s">
        <v>61</v>
      </c>
      <c r="B198" s="58">
        <v>54</v>
      </c>
      <c r="C198" s="59">
        <v>1</v>
      </c>
      <c r="D198" s="59">
        <v>19.600000000000001</v>
      </c>
      <c r="E198" s="59">
        <v>104.14</v>
      </c>
      <c r="F198" s="60">
        <v>178.74</v>
      </c>
      <c r="G198" s="58">
        <v>2.1</v>
      </c>
      <c r="H198" s="59">
        <v>0</v>
      </c>
      <c r="I198" s="59">
        <v>0</v>
      </c>
      <c r="J198" s="59">
        <v>17.559999999999999</v>
      </c>
      <c r="K198" s="60">
        <v>19.66</v>
      </c>
    </row>
    <row r="199" spans="1:11" x14ac:dyDescent="0.25">
      <c r="A199" s="35"/>
      <c r="B199" s="58"/>
      <c r="C199" s="59"/>
      <c r="D199" s="59"/>
      <c r="E199" s="59"/>
      <c r="F199" s="60"/>
      <c r="G199" s="58"/>
      <c r="H199" s="59"/>
      <c r="I199" s="59"/>
      <c r="J199" s="59"/>
      <c r="K199" s="60"/>
    </row>
    <row r="200" spans="1:11" x14ac:dyDescent="0.25">
      <c r="A200" s="17" t="s">
        <v>99</v>
      </c>
      <c r="B200" s="58"/>
      <c r="C200" s="59"/>
      <c r="D200" s="59"/>
      <c r="E200" s="59"/>
      <c r="F200" s="60"/>
      <c r="G200" s="58"/>
      <c r="H200" s="59"/>
      <c r="I200" s="59"/>
      <c r="J200" s="59"/>
      <c r="K200" s="60"/>
    </row>
    <row r="201" spans="1:11" x14ac:dyDescent="0.25">
      <c r="A201" s="40" t="s">
        <v>58</v>
      </c>
      <c r="B201" s="58">
        <v>10.62</v>
      </c>
      <c r="C201" s="59">
        <v>1.1299999999999999</v>
      </c>
      <c r="D201" s="59">
        <v>6.25</v>
      </c>
      <c r="E201" s="59">
        <v>45.95</v>
      </c>
      <c r="F201" s="60">
        <v>63.95</v>
      </c>
      <c r="G201" s="58">
        <v>0</v>
      </c>
      <c r="H201" s="59">
        <v>0</v>
      </c>
      <c r="I201" s="59">
        <v>0</v>
      </c>
      <c r="J201" s="59">
        <v>1</v>
      </c>
      <c r="K201" s="60">
        <v>1</v>
      </c>
    </row>
    <row r="202" spans="1:11" x14ac:dyDescent="0.25">
      <c r="A202" s="40" t="s">
        <v>59</v>
      </c>
      <c r="B202" s="58">
        <v>10.23</v>
      </c>
      <c r="C202" s="59">
        <v>0.18</v>
      </c>
      <c r="D202" s="59">
        <v>7.19</v>
      </c>
      <c r="E202" s="59">
        <v>46.87</v>
      </c>
      <c r="F202" s="60">
        <v>64.47</v>
      </c>
      <c r="G202" s="58">
        <v>0</v>
      </c>
      <c r="H202" s="59">
        <v>0</v>
      </c>
      <c r="I202" s="59">
        <v>0</v>
      </c>
      <c r="J202" s="59">
        <v>0</v>
      </c>
      <c r="K202" s="60">
        <v>0</v>
      </c>
    </row>
    <row r="203" spans="1:11" x14ac:dyDescent="0.25">
      <c r="A203" s="40" t="s">
        <v>60</v>
      </c>
      <c r="B203" s="58">
        <v>9.56</v>
      </c>
      <c r="C203" s="59">
        <v>0.32</v>
      </c>
      <c r="D203" s="59">
        <v>7.16</v>
      </c>
      <c r="E203" s="59">
        <v>48.23</v>
      </c>
      <c r="F203" s="60">
        <v>65.27</v>
      </c>
      <c r="G203" s="58">
        <v>0</v>
      </c>
      <c r="H203" s="59">
        <v>0</v>
      </c>
      <c r="I203" s="59">
        <v>0</v>
      </c>
      <c r="J203" s="59">
        <v>0</v>
      </c>
      <c r="K203" s="60">
        <v>0</v>
      </c>
    </row>
    <row r="204" spans="1:11" x14ac:dyDescent="0.25">
      <c r="A204" s="40" t="s">
        <v>61</v>
      </c>
      <c r="B204" s="58">
        <v>9.2899999999999991</v>
      </c>
      <c r="C204" s="59">
        <v>2.16</v>
      </c>
      <c r="D204" s="59">
        <v>7.39</v>
      </c>
      <c r="E204" s="59">
        <v>47.4</v>
      </c>
      <c r="F204" s="60">
        <v>66.239999999999995</v>
      </c>
      <c r="G204" s="58">
        <v>0</v>
      </c>
      <c r="H204" s="59">
        <v>0</v>
      </c>
      <c r="I204" s="59">
        <v>0</v>
      </c>
      <c r="J204" s="59">
        <v>0</v>
      </c>
      <c r="K204" s="60">
        <v>0</v>
      </c>
    </row>
    <row r="205" spans="1:11" x14ac:dyDescent="0.25">
      <c r="A205" s="35"/>
      <c r="B205" s="58"/>
      <c r="C205" s="59"/>
      <c r="D205" s="59"/>
      <c r="E205" s="59"/>
      <c r="F205" s="60"/>
      <c r="G205" s="58"/>
      <c r="H205" s="59"/>
      <c r="I205" s="59"/>
      <c r="J205" s="59"/>
      <c r="K205" s="60"/>
    </row>
    <row r="206" spans="1:11" x14ac:dyDescent="0.25">
      <c r="A206" s="17" t="s">
        <v>100</v>
      </c>
      <c r="B206" s="58"/>
      <c r="C206" s="59"/>
      <c r="D206" s="59"/>
      <c r="E206" s="59"/>
      <c r="F206" s="60"/>
      <c r="G206" s="58"/>
      <c r="H206" s="59"/>
      <c r="I206" s="59"/>
      <c r="J206" s="59"/>
      <c r="K206" s="60"/>
    </row>
    <row r="207" spans="1:11" x14ac:dyDescent="0.25">
      <c r="A207" s="40" t="s">
        <v>58</v>
      </c>
      <c r="B207" s="58">
        <v>60</v>
      </c>
      <c r="C207" s="59">
        <v>6</v>
      </c>
      <c r="D207" s="59">
        <v>100</v>
      </c>
      <c r="E207" s="59">
        <v>225.5</v>
      </c>
      <c r="F207" s="60">
        <v>391.5</v>
      </c>
      <c r="G207" s="58">
        <v>7.5</v>
      </c>
      <c r="H207" s="59">
        <v>0</v>
      </c>
      <c r="I207" s="59">
        <v>0</v>
      </c>
      <c r="J207" s="59">
        <v>4.5</v>
      </c>
      <c r="K207" s="60">
        <v>12</v>
      </c>
    </row>
    <row r="208" spans="1:11" x14ac:dyDescent="0.25">
      <c r="A208" s="40" t="s">
        <v>59</v>
      </c>
      <c r="B208" s="58">
        <v>64.5</v>
      </c>
      <c r="C208" s="59">
        <v>5.5</v>
      </c>
      <c r="D208" s="59">
        <v>94</v>
      </c>
      <c r="E208" s="59">
        <v>224</v>
      </c>
      <c r="F208" s="60">
        <v>388</v>
      </c>
      <c r="G208" s="58">
        <v>7.5</v>
      </c>
      <c r="H208" s="59">
        <v>0</v>
      </c>
      <c r="I208" s="59">
        <v>0</v>
      </c>
      <c r="J208" s="59">
        <v>4.5</v>
      </c>
      <c r="K208" s="60">
        <v>12</v>
      </c>
    </row>
    <row r="209" spans="1:11" x14ac:dyDescent="0.25">
      <c r="A209" s="40" t="s">
        <v>60</v>
      </c>
      <c r="B209" s="58">
        <v>60</v>
      </c>
      <c r="C209" s="59">
        <v>5.5</v>
      </c>
      <c r="D209" s="59">
        <v>94</v>
      </c>
      <c r="E209" s="59">
        <v>222.5</v>
      </c>
      <c r="F209" s="60">
        <v>382</v>
      </c>
      <c r="G209" s="58">
        <v>7.5</v>
      </c>
      <c r="H209" s="59">
        <v>0</v>
      </c>
      <c r="I209" s="59">
        <v>0</v>
      </c>
      <c r="J209" s="59">
        <v>4.5</v>
      </c>
      <c r="K209" s="60">
        <v>12</v>
      </c>
    </row>
    <row r="210" spans="1:11" x14ac:dyDescent="0.25">
      <c r="A210" s="40" t="s">
        <v>61</v>
      </c>
      <c r="B210" s="58">
        <v>60.5</v>
      </c>
      <c r="C210" s="59">
        <v>5.5</v>
      </c>
      <c r="D210" s="59">
        <v>98</v>
      </c>
      <c r="E210" s="59">
        <v>224.5</v>
      </c>
      <c r="F210" s="60">
        <v>388.5</v>
      </c>
      <c r="G210" s="58">
        <v>7.5</v>
      </c>
      <c r="H210" s="59">
        <v>0</v>
      </c>
      <c r="I210" s="59">
        <v>0</v>
      </c>
      <c r="J210" s="59">
        <v>4.5</v>
      </c>
      <c r="K210" s="60">
        <v>12</v>
      </c>
    </row>
    <row r="211" spans="1:11" x14ac:dyDescent="0.25">
      <c r="A211" s="35"/>
      <c r="B211" s="58"/>
      <c r="C211" s="59"/>
      <c r="D211" s="59"/>
      <c r="E211" s="59"/>
      <c r="F211" s="60"/>
      <c r="G211" s="58"/>
      <c r="H211" s="59"/>
      <c r="I211" s="59"/>
      <c r="J211" s="59"/>
      <c r="K211" s="60"/>
    </row>
    <row r="212" spans="1:11" x14ac:dyDescent="0.25">
      <c r="A212" s="17" t="s">
        <v>101</v>
      </c>
      <c r="B212" s="58"/>
      <c r="C212" s="59"/>
      <c r="D212" s="59"/>
      <c r="E212" s="59"/>
      <c r="F212" s="60"/>
      <c r="G212" s="58"/>
      <c r="H212" s="59"/>
      <c r="I212" s="59"/>
      <c r="J212" s="59"/>
      <c r="K212" s="60"/>
    </row>
    <row r="213" spans="1:11" x14ac:dyDescent="0.25">
      <c r="A213" s="40" t="s">
        <v>58</v>
      </c>
      <c r="B213" s="58">
        <v>10</v>
      </c>
      <c r="C213" s="59">
        <v>0</v>
      </c>
      <c r="D213" s="59">
        <v>0</v>
      </c>
      <c r="E213" s="59">
        <v>34</v>
      </c>
      <c r="F213" s="60">
        <v>44</v>
      </c>
      <c r="G213" s="58">
        <v>0</v>
      </c>
      <c r="H213" s="59">
        <v>0</v>
      </c>
      <c r="I213" s="59">
        <v>0</v>
      </c>
      <c r="J213" s="59">
        <v>0</v>
      </c>
      <c r="K213" s="60">
        <v>0</v>
      </c>
    </row>
    <row r="214" spans="1:11" x14ac:dyDescent="0.25">
      <c r="A214" s="40" t="s">
        <v>59</v>
      </c>
      <c r="B214" s="58">
        <v>10</v>
      </c>
      <c r="C214" s="59">
        <v>0</v>
      </c>
      <c r="D214" s="59">
        <v>0</v>
      </c>
      <c r="E214" s="59">
        <v>34</v>
      </c>
      <c r="F214" s="60">
        <v>44</v>
      </c>
      <c r="G214" s="58">
        <v>0</v>
      </c>
      <c r="H214" s="59">
        <v>0</v>
      </c>
      <c r="I214" s="59">
        <v>0</v>
      </c>
      <c r="J214" s="59">
        <v>0</v>
      </c>
      <c r="K214" s="60">
        <v>0</v>
      </c>
    </row>
    <row r="215" spans="1:11" x14ac:dyDescent="0.25">
      <c r="A215" s="40" t="s">
        <v>60</v>
      </c>
      <c r="B215" s="58">
        <v>10</v>
      </c>
      <c r="C215" s="59">
        <v>0</v>
      </c>
      <c r="D215" s="59">
        <v>0</v>
      </c>
      <c r="E215" s="59">
        <v>34</v>
      </c>
      <c r="F215" s="60">
        <v>44</v>
      </c>
      <c r="G215" s="58">
        <v>0</v>
      </c>
      <c r="H215" s="59">
        <v>0</v>
      </c>
      <c r="I215" s="59">
        <v>0</v>
      </c>
      <c r="J215" s="59">
        <v>0</v>
      </c>
      <c r="K215" s="60">
        <v>0</v>
      </c>
    </row>
    <row r="216" spans="1:11" x14ac:dyDescent="0.25">
      <c r="A216" s="40" t="s">
        <v>61</v>
      </c>
      <c r="B216" s="58">
        <v>10</v>
      </c>
      <c r="C216" s="59">
        <v>0</v>
      </c>
      <c r="D216" s="59">
        <v>0</v>
      </c>
      <c r="E216" s="59">
        <v>34</v>
      </c>
      <c r="F216" s="60">
        <v>44</v>
      </c>
      <c r="G216" s="58">
        <v>0</v>
      </c>
      <c r="H216" s="59">
        <v>0</v>
      </c>
      <c r="I216" s="59">
        <v>0</v>
      </c>
      <c r="J216" s="59">
        <v>0</v>
      </c>
      <c r="K216" s="60">
        <v>0</v>
      </c>
    </row>
    <row r="217" spans="1:11" x14ac:dyDescent="0.25">
      <c r="A217" s="35"/>
      <c r="B217" s="58"/>
      <c r="C217" s="59"/>
      <c r="D217" s="59"/>
      <c r="E217" s="59"/>
      <c r="F217" s="60"/>
      <c r="G217" s="58"/>
      <c r="H217" s="59"/>
      <c r="I217" s="59"/>
      <c r="J217" s="59"/>
      <c r="K217" s="60"/>
    </row>
    <row r="218" spans="1:11" x14ac:dyDescent="0.25">
      <c r="A218" s="17" t="s">
        <v>102</v>
      </c>
      <c r="B218" s="58"/>
      <c r="C218" s="59"/>
      <c r="D218" s="59"/>
      <c r="E218" s="59"/>
      <c r="F218" s="60"/>
      <c r="G218" s="58"/>
      <c r="H218" s="59"/>
      <c r="I218" s="59"/>
      <c r="J218" s="59"/>
      <c r="K218" s="60"/>
    </row>
    <row r="219" spans="1:11" x14ac:dyDescent="0.25">
      <c r="A219" s="40" t="s">
        <v>58</v>
      </c>
      <c r="B219" s="58">
        <v>22.89</v>
      </c>
      <c r="C219" s="59">
        <v>0.88</v>
      </c>
      <c r="D219" s="59">
        <v>42.04</v>
      </c>
      <c r="E219" s="59">
        <v>100.35</v>
      </c>
      <c r="F219" s="60">
        <v>166.16</v>
      </c>
      <c r="G219" s="58">
        <v>6.85</v>
      </c>
      <c r="H219" s="59">
        <v>0</v>
      </c>
      <c r="I219" s="59">
        <v>0.92</v>
      </c>
      <c r="J219" s="59">
        <v>0</v>
      </c>
      <c r="K219" s="60">
        <v>7.77</v>
      </c>
    </row>
    <row r="220" spans="1:11" x14ac:dyDescent="0.25">
      <c r="A220" s="40" t="s">
        <v>59</v>
      </c>
      <c r="B220" s="58">
        <v>25.1</v>
      </c>
      <c r="C220" s="59">
        <v>1.47</v>
      </c>
      <c r="D220" s="59">
        <v>40.76</v>
      </c>
      <c r="E220" s="59">
        <v>106.13</v>
      </c>
      <c r="F220" s="60">
        <v>173.46</v>
      </c>
      <c r="G220" s="58">
        <v>3.11</v>
      </c>
      <c r="H220" s="59">
        <v>0</v>
      </c>
      <c r="I220" s="59">
        <v>0.92</v>
      </c>
      <c r="J220" s="59">
        <v>0</v>
      </c>
      <c r="K220" s="60">
        <v>4.03</v>
      </c>
    </row>
    <row r="221" spans="1:11" x14ac:dyDescent="0.25">
      <c r="A221" s="40" t="s">
        <v>60</v>
      </c>
      <c r="B221" s="58">
        <v>26.45</v>
      </c>
      <c r="C221" s="59">
        <v>1.02</v>
      </c>
      <c r="D221" s="59">
        <v>37.94</v>
      </c>
      <c r="E221" s="59">
        <v>91.31</v>
      </c>
      <c r="F221" s="60">
        <v>156.72</v>
      </c>
      <c r="G221" s="58">
        <v>2.64</v>
      </c>
      <c r="H221" s="59">
        <v>0</v>
      </c>
      <c r="I221" s="59">
        <v>0.92</v>
      </c>
      <c r="J221" s="59">
        <v>0</v>
      </c>
      <c r="K221" s="60">
        <v>3.56</v>
      </c>
    </row>
    <row r="222" spans="1:11" x14ac:dyDescent="0.25">
      <c r="A222" s="40" t="s">
        <v>61</v>
      </c>
      <c r="B222" s="58">
        <v>30.07</v>
      </c>
      <c r="C222" s="59">
        <v>0.99</v>
      </c>
      <c r="D222" s="59">
        <v>39.18</v>
      </c>
      <c r="E222" s="59">
        <v>99.7</v>
      </c>
      <c r="F222" s="60">
        <v>169.94</v>
      </c>
      <c r="G222" s="58">
        <v>0.74</v>
      </c>
      <c r="H222" s="59">
        <v>0</v>
      </c>
      <c r="I222" s="59">
        <v>0.92</v>
      </c>
      <c r="J222" s="59">
        <v>0</v>
      </c>
      <c r="K222" s="60">
        <v>1.66</v>
      </c>
    </row>
    <row r="223" spans="1:11" x14ac:dyDescent="0.25">
      <c r="A223" s="35"/>
      <c r="B223" s="58"/>
      <c r="C223" s="59"/>
      <c r="D223" s="59"/>
      <c r="E223" s="59"/>
      <c r="F223" s="60"/>
      <c r="G223" s="58"/>
      <c r="H223" s="59"/>
      <c r="I223" s="59"/>
      <c r="J223" s="59"/>
      <c r="K223" s="60"/>
    </row>
    <row r="224" spans="1:11" x14ac:dyDescent="0.25">
      <c r="A224" s="17" t="s">
        <v>103</v>
      </c>
      <c r="B224" s="58"/>
      <c r="C224" s="59"/>
      <c r="D224" s="59"/>
      <c r="E224" s="59"/>
      <c r="F224" s="60"/>
      <c r="G224" s="58"/>
      <c r="H224" s="59"/>
      <c r="I224" s="59"/>
      <c r="J224" s="59"/>
      <c r="K224" s="60"/>
    </row>
    <row r="225" spans="1:11" x14ac:dyDescent="0.25">
      <c r="A225" s="40" t="s">
        <v>58</v>
      </c>
      <c r="B225" s="58">
        <v>9.9499999999999993</v>
      </c>
      <c r="C225" s="59">
        <v>4.16</v>
      </c>
      <c r="D225" s="59">
        <v>23</v>
      </c>
      <c r="E225" s="59">
        <v>58.64</v>
      </c>
      <c r="F225" s="60">
        <v>95.75</v>
      </c>
      <c r="G225" s="58">
        <v>1.71</v>
      </c>
      <c r="H225" s="59">
        <v>0</v>
      </c>
      <c r="I225" s="59">
        <v>0.13</v>
      </c>
      <c r="J225" s="59">
        <v>0</v>
      </c>
      <c r="K225" s="60">
        <v>1.84</v>
      </c>
    </row>
    <row r="226" spans="1:11" x14ac:dyDescent="0.25">
      <c r="A226" s="40" t="s">
        <v>59</v>
      </c>
      <c r="B226" s="58">
        <v>10.47</v>
      </c>
      <c r="C226" s="59">
        <v>7.11</v>
      </c>
      <c r="D226" s="59">
        <v>20.79</v>
      </c>
      <c r="E226" s="59">
        <v>83.69</v>
      </c>
      <c r="F226" s="60">
        <v>122.06</v>
      </c>
      <c r="G226" s="58">
        <v>2.54</v>
      </c>
      <c r="H226" s="59">
        <v>0</v>
      </c>
      <c r="I226" s="59">
        <v>0.83</v>
      </c>
      <c r="J226" s="59">
        <v>0.19</v>
      </c>
      <c r="K226" s="60">
        <v>3.56</v>
      </c>
    </row>
    <row r="227" spans="1:11" x14ac:dyDescent="0.25">
      <c r="A227" s="40" t="s">
        <v>60</v>
      </c>
      <c r="B227" s="58">
        <v>6.53</v>
      </c>
      <c r="C227" s="59">
        <v>5.64</v>
      </c>
      <c r="D227" s="59">
        <v>21.08</v>
      </c>
      <c r="E227" s="59">
        <v>68.510000000000005</v>
      </c>
      <c r="F227" s="60">
        <v>101.76</v>
      </c>
      <c r="G227" s="58">
        <v>3.21</v>
      </c>
      <c r="H227" s="59">
        <v>1.45</v>
      </c>
      <c r="I227" s="59">
        <v>2.82</v>
      </c>
      <c r="J227" s="59">
        <v>1</v>
      </c>
      <c r="K227" s="60">
        <v>8.48</v>
      </c>
    </row>
    <row r="228" spans="1:11" x14ac:dyDescent="0.25">
      <c r="A228" s="40" t="s">
        <v>61</v>
      </c>
      <c r="B228" s="58">
        <v>6.58</v>
      </c>
      <c r="C228" s="59">
        <v>5.52</v>
      </c>
      <c r="D228" s="59">
        <v>19.600000000000001</v>
      </c>
      <c r="E228" s="59">
        <v>78.010000000000005</v>
      </c>
      <c r="F228" s="60">
        <v>109.71</v>
      </c>
      <c r="G228" s="58">
        <v>2.6</v>
      </c>
      <c r="H228" s="59">
        <v>3.37</v>
      </c>
      <c r="I228" s="59">
        <v>2.81</v>
      </c>
      <c r="J228" s="59">
        <v>1.54</v>
      </c>
      <c r="K228" s="60">
        <v>10.32</v>
      </c>
    </row>
    <row r="229" spans="1:11" x14ac:dyDescent="0.25">
      <c r="A229" s="35"/>
      <c r="B229" s="58"/>
      <c r="C229" s="59"/>
      <c r="D229" s="59"/>
      <c r="E229" s="59"/>
      <c r="F229" s="60"/>
      <c r="G229" s="58"/>
      <c r="H229" s="59"/>
      <c r="I229" s="59"/>
      <c r="J229" s="59"/>
      <c r="K229" s="60"/>
    </row>
    <row r="230" spans="1:11" x14ac:dyDescent="0.25">
      <c r="A230" s="17" t="s">
        <v>104</v>
      </c>
      <c r="B230" s="58"/>
      <c r="C230" s="59"/>
      <c r="D230" s="59"/>
      <c r="E230" s="59"/>
      <c r="F230" s="60"/>
      <c r="G230" s="58"/>
      <c r="H230" s="59"/>
      <c r="I230" s="59"/>
      <c r="J230" s="59"/>
      <c r="K230" s="60"/>
    </row>
    <row r="231" spans="1:11" x14ac:dyDescent="0.25">
      <c r="A231" s="40" t="s">
        <v>58</v>
      </c>
      <c r="B231" s="58">
        <v>69.489999999999995</v>
      </c>
      <c r="C231" s="59">
        <v>0</v>
      </c>
      <c r="D231" s="59">
        <v>8.83</v>
      </c>
      <c r="E231" s="59">
        <v>152.78</v>
      </c>
      <c r="F231" s="60">
        <v>231.1</v>
      </c>
      <c r="G231" s="58">
        <v>4.3600000000000003</v>
      </c>
      <c r="H231" s="59">
        <v>0</v>
      </c>
      <c r="I231" s="59">
        <v>3.04</v>
      </c>
      <c r="J231" s="59">
        <v>0</v>
      </c>
      <c r="K231" s="60">
        <v>7.4</v>
      </c>
    </row>
    <row r="232" spans="1:11" x14ac:dyDescent="0.25">
      <c r="A232" s="40" t="s">
        <v>59</v>
      </c>
      <c r="B232" s="58">
        <v>63.39</v>
      </c>
      <c r="C232" s="59">
        <v>0</v>
      </c>
      <c r="D232" s="59">
        <v>6.49</v>
      </c>
      <c r="E232" s="59">
        <v>160.55000000000001</v>
      </c>
      <c r="F232" s="60">
        <v>230.43</v>
      </c>
      <c r="G232" s="58">
        <v>6.22</v>
      </c>
      <c r="H232" s="59">
        <v>0</v>
      </c>
      <c r="I232" s="59">
        <v>2.91</v>
      </c>
      <c r="J232" s="59">
        <v>0</v>
      </c>
      <c r="K232" s="60">
        <v>9.1300000000000008</v>
      </c>
    </row>
    <row r="233" spans="1:11" x14ac:dyDescent="0.25">
      <c r="A233" s="40" t="s">
        <v>60</v>
      </c>
      <c r="B233" s="58">
        <v>70.739999999999995</v>
      </c>
      <c r="C233" s="59">
        <v>0</v>
      </c>
      <c r="D233" s="59">
        <v>8.0500000000000007</v>
      </c>
      <c r="E233" s="59">
        <v>155.83000000000001</v>
      </c>
      <c r="F233" s="60">
        <v>234.62</v>
      </c>
      <c r="G233" s="58">
        <v>10.18</v>
      </c>
      <c r="H233" s="59">
        <v>0</v>
      </c>
      <c r="I233" s="59">
        <v>4.1100000000000003</v>
      </c>
      <c r="J233" s="59">
        <v>0</v>
      </c>
      <c r="K233" s="60">
        <v>14.29</v>
      </c>
    </row>
    <row r="234" spans="1:11" x14ac:dyDescent="0.25">
      <c r="A234" s="40" t="s">
        <v>61</v>
      </c>
      <c r="B234" s="58">
        <v>65.989999999999995</v>
      </c>
      <c r="C234" s="59">
        <v>0</v>
      </c>
      <c r="D234" s="59">
        <v>11.23</v>
      </c>
      <c r="E234" s="59">
        <v>132.91</v>
      </c>
      <c r="F234" s="60">
        <v>210.13</v>
      </c>
      <c r="G234" s="58">
        <v>8.89</v>
      </c>
      <c r="H234" s="59">
        <v>0</v>
      </c>
      <c r="I234" s="59">
        <v>6.56</v>
      </c>
      <c r="J234" s="59">
        <v>0</v>
      </c>
      <c r="K234" s="60">
        <v>15.45</v>
      </c>
    </row>
    <row r="235" spans="1:11" x14ac:dyDescent="0.25">
      <c r="A235" s="35"/>
      <c r="B235" s="58"/>
      <c r="C235" s="59"/>
      <c r="D235" s="59"/>
      <c r="E235" s="59"/>
      <c r="F235" s="60"/>
      <c r="G235" s="58"/>
      <c r="H235" s="59"/>
      <c r="I235" s="59"/>
      <c r="J235" s="59"/>
      <c r="K235" s="60"/>
    </row>
    <row r="236" spans="1:11" x14ac:dyDescent="0.25">
      <c r="A236" s="17" t="s">
        <v>105</v>
      </c>
      <c r="B236" s="58"/>
      <c r="C236" s="59"/>
      <c r="D236" s="59"/>
      <c r="E236" s="59"/>
      <c r="F236" s="60"/>
      <c r="G236" s="58"/>
      <c r="H236" s="59"/>
      <c r="I236" s="59"/>
      <c r="J236" s="59"/>
      <c r="K236" s="60"/>
    </row>
    <row r="237" spans="1:11" x14ac:dyDescent="0.25">
      <c r="A237" s="40" t="s">
        <v>58</v>
      </c>
      <c r="B237" s="58">
        <v>8.52</v>
      </c>
      <c r="C237" s="59">
        <v>1.01</v>
      </c>
      <c r="D237" s="59">
        <v>9.8699999999999992</v>
      </c>
      <c r="E237" s="59">
        <v>64.319999999999993</v>
      </c>
      <c r="F237" s="60">
        <v>83.72</v>
      </c>
      <c r="G237" s="58">
        <v>2.38</v>
      </c>
      <c r="H237" s="59">
        <v>1.0900000000000001</v>
      </c>
      <c r="I237" s="59">
        <v>2.96</v>
      </c>
      <c r="J237" s="59">
        <v>1.64</v>
      </c>
      <c r="K237" s="60">
        <v>8.07</v>
      </c>
    </row>
    <row r="238" spans="1:11" x14ac:dyDescent="0.25">
      <c r="A238" s="40" t="s">
        <v>59</v>
      </c>
      <c r="B238" s="58">
        <v>8</v>
      </c>
      <c r="C238" s="59">
        <v>1.19</v>
      </c>
      <c r="D238" s="59">
        <v>8.06</v>
      </c>
      <c r="E238" s="59">
        <v>66.42</v>
      </c>
      <c r="F238" s="60">
        <v>83.67</v>
      </c>
      <c r="G238" s="58">
        <v>1.86</v>
      </c>
      <c r="H238" s="59">
        <v>0.69</v>
      </c>
      <c r="I238" s="59">
        <v>4.09</v>
      </c>
      <c r="J238" s="59">
        <v>2.79</v>
      </c>
      <c r="K238" s="60">
        <v>9.43</v>
      </c>
    </row>
    <row r="239" spans="1:11" x14ac:dyDescent="0.25">
      <c r="A239" s="40" t="s">
        <v>60</v>
      </c>
      <c r="B239" s="58">
        <v>9.08</v>
      </c>
      <c r="C239" s="59">
        <v>1.05</v>
      </c>
      <c r="D239" s="59">
        <v>9.0299999999999994</v>
      </c>
      <c r="E239" s="59">
        <v>68.91</v>
      </c>
      <c r="F239" s="60">
        <v>88.07</v>
      </c>
      <c r="G239" s="58">
        <v>3</v>
      </c>
      <c r="H239" s="59">
        <v>1</v>
      </c>
      <c r="I239" s="59">
        <v>4</v>
      </c>
      <c r="J239" s="59">
        <v>3</v>
      </c>
      <c r="K239" s="60">
        <v>11</v>
      </c>
    </row>
    <row r="240" spans="1:11" x14ac:dyDescent="0.25">
      <c r="A240" s="40" t="s">
        <v>61</v>
      </c>
      <c r="B240" s="58">
        <v>9.99</v>
      </c>
      <c r="C240" s="59">
        <v>1.1399999999999999</v>
      </c>
      <c r="D240" s="59">
        <v>9.85</v>
      </c>
      <c r="E240" s="59">
        <v>52.39</v>
      </c>
      <c r="F240" s="60">
        <v>73.37</v>
      </c>
      <c r="G240" s="58">
        <v>2.29</v>
      </c>
      <c r="H240" s="59">
        <v>0.77</v>
      </c>
      <c r="I240" s="59">
        <v>6.88</v>
      </c>
      <c r="J240" s="59">
        <v>4.47</v>
      </c>
      <c r="K240" s="60">
        <v>14.41</v>
      </c>
    </row>
    <row r="241" spans="1:11" x14ac:dyDescent="0.25">
      <c r="A241" s="35"/>
      <c r="B241" s="58"/>
      <c r="C241" s="59"/>
      <c r="D241" s="59"/>
      <c r="E241" s="59"/>
      <c r="F241" s="60"/>
      <c r="G241" s="58"/>
      <c r="H241" s="59"/>
      <c r="I241" s="59"/>
      <c r="J241" s="59"/>
      <c r="K241" s="60"/>
    </row>
    <row r="242" spans="1:11" x14ac:dyDescent="0.25">
      <c r="A242" s="17" t="s">
        <v>106</v>
      </c>
      <c r="B242" s="58"/>
      <c r="C242" s="59"/>
      <c r="D242" s="59"/>
      <c r="E242" s="59"/>
      <c r="F242" s="60"/>
      <c r="G242" s="58"/>
      <c r="H242" s="59"/>
      <c r="I242" s="59"/>
      <c r="J242" s="59"/>
      <c r="K242" s="60"/>
    </row>
    <row r="243" spans="1:11" x14ac:dyDescent="0.25">
      <c r="A243" s="40" t="s">
        <v>58</v>
      </c>
      <c r="B243" s="58">
        <v>8.27</v>
      </c>
      <c r="C243" s="59">
        <v>5.63</v>
      </c>
      <c r="D243" s="59">
        <v>17</v>
      </c>
      <c r="E243" s="59">
        <v>102.57</v>
      </c>
      <c r="F243" s="60">
        <v>133.47</v>
      </c>
      <c r="G243" s="58">
        <v>4.43</v>
      </c>
      <c r="H243" s="59">
        <v>2.1800000000000002</v>
      </c>
      <c r="I243" s="59">
        <v>1.22</v>
      </c>
      <c r="J243" s="59">
        <v>5.17</v>
      </c>
      <c r="K243" s="60">
        <v>13</v>
      </c>
    </row>
    <row r="244" spans="1:11" x14ac:dyDescent="0.25">
      <c r="A244" s="40" t="s">
        <v>59</v>
      </c>
      <c r="B244" s="58">
        <v>8.9600000000000009</v>
      </c>
      <c r="C244" s="59">
        <v>4.9000000000000004</v>
      </c>
      <c r="D244" s="59">
        <v>18.739999999999998</v>
      </c>
      <c r="E244" s="59">
        <v>103.12</v>
      </c>
      <c r="F244" s="60">
        <v>135.72</v>
      </c>
      <c r="G244" s="58">
        <v>4.0599999999999996</v>
      </c>
      <c r="H244" s="59">
        <v>2.15</v>
      </c>
      <c r="I244" s="59">
        <v>0.87</v>
      </c>
      <c r="J244" s="59">
        <v>4.2</v>
      </c>
      <c r="K244" s="60">
        <v>11.28</v>
      </c>
    </row>
    <row r="245" spans="1:11" x14ac:dyDescent="0.25">
      <c r="A245" s="40" t="s">
        <v>60</v>
      </c>
      <c r="B245" s="58">
        <v>7.31</v>
      </c>
      <c r="C245" s="59">
        <v>5.13</v>
      </c>
      <c r="D245" s="59">
        <v>18.62</v>
      </c>
      <c r="E245" s="59">
        <v>103.09</v>
      </c>
      <c r="F245" s="60">
        <v>134.15</v>
      </c>
      <c r="G245" s="58">
        <v>5.7</v>
      </c>
      <c r="H245" s="59">
        <v>1.49</v>
      </c>
      <c r="I245" s="59">
        <v>0.28000000000000003</v>
      </c>
      <c r="J245" s="59">
        <v>4.22</v>
      </c>
      <c r="K245" s="60">
        <v>11.69</v>
      </c>
    </row>
    <row r="246" spans="1:11" x14ac:dyDescent="0.25">
      <c r="A246" s="40" t="s">
        <v>61</v>
      </c>
      <c r="B246" s="58">
        <v>6.79</v>
      </c>
      <c r="C246" s="59">
        <v>5.16</v>
      </c>
      <c r="D246" s="59">
        <v>16.559999999999999</v>
      </c>
      <c r="E246" s="59">
        <v>109.29</v>
      </c>
      <c r="F246" s="60">
        <v>137.80000000000001</v>
      </c>
      <c r="G246" s="58">
        <v>6.7</v>
      </c>
      <c r="H246" s="59">
        <v>2.44</v>
      </c>
      <c r="I246" s="59">
        <v>0</v>
      </c>
      <c r="J246" s="59">
        <v>4.9000000000000004</v>
      </c>
      <c r="K246" s="60">
        <v>14.04</v>
      </c>
    </row>
    <row r="247" spans="1:11" x14ac:dyDescent="0.25">
      <c r="A247" s="35"/>
      <c r="B247" s="58"/>
      <c r="C247" s="59"/>
      <c r="D247" s="59"/>
      <c r="E247" s="59"/>
      <c r="F247" s="60"/>
      <c r="G247" s="58"/>
      <c r="H247" s="59"/>
      <c r="I247" s="59"/>
      <c r="J247" s="59"/>
      <c r="K247" s="60"/>
    </row>
    <row r="248" spans="1:11" x14ac:dyDescent="0.25">
      <c r="A248" s="17" t="s">
        <v>107</v>
      </c>
      <c r="B248" s="58"/>
      <c r="C248" s="59"/>
      <c r="D248" s="59"/>
      <c r="E248" s="59"/>
      <c r="F248" s="60"/>
      <c r="G248" s="58"/>
      <c r="H248" s="59"/>
      <c r="I248" s="59"/>
      <c r="J248" s="59"/>
      <c r="K248" s="60"/>
    </row>
    <row r="249" spans="1:11" x14ac:dyDescent="0.25">
      <c r="A249" s="40" t="s">
        <v>58</v>
      </c>
      <c r="B249" s="58">
        <v>5</v>
      </c>
      <c r="C249" s="59">
        <v>0</v>
      </c>
      <c r="D249" s="59">
        <v>5</v>
      </c>
      <c r="E249" s="59">
        <v>0</v>
      </c>
      <c r="F249" s="60">
        <v>10</v>
      </c>
      <c r="G249" s="58">
        <v>4</v>
      </c>
      <c r="H249" s="59">
        <v>0</v>
      </c>
      <c r="I249" s="59">
        <v>0</v>
      </c>
      <c r="J249" s="59">
        <v>0</v>
      </c>
      <c r="K249" s="60">
        <v>4</v>
      </c>
    </row>
    <row r="250" spans="1:11" x14ac:dyDescent="0.25">
      <c r="A250" s="40" t="s">
        <v>59</v>
      </c>
      <c r="B250" s="58">
        <v>5</v>
      </c>
      <c r="C250" s="59">
        <v>0</v>
      </c>
      <c r="D250" s="59">
        <v>5</v>
      </c>
      <c r="E250" s="59">
        <v>0</v>
      </c>
      <c r="F250" s="60">
        <v>10</v>
      </c>
      <c r="G250" s="58">
        <v>4</v>
      </c>
      <c r="H250" s="59">
        <v>0</v>
      </c>
      <c r="I250" s="59">
        <v>0</v>
      </c>
      <c r="J250" s="59">
        <v>0</v>
      </c>
      <c r="K250" s="60">
        <v>4</v>
      </c>
    </row>
    <row r="251" spans="1:11" x14ac:dyDescent="0.25">
      <c r="A251" s="40" t="s">
        <v>60</v>
      </c>
      <c r="B251" s="58">
        <v>6</v>
      </c>
      <c r="C251" s="59">
        <v>0</v>
      </c>
      <c r="D251" s="59">
        <v>4</v>
      </c>
      <c r="E251" s="59">
        <v>0</v>
      </c>
      <c r="F251" s="60">
        <v>10</v>
      </c>
      <c r="G251" s="58">
        <v>4</v>
      </c>
      <c r="H251" s="59">
        <v>0</v>
      </c>
      <c r="I251" s="59">
        <v>0</v>
      </c>
      <c r="J251" s="59">
        <v>0</v>
      </c>
      <c r="K251" s="60">
        <v>4</v>
      </c>
    </row>
    <row r="252" spans="1:11" ht="15.75" thickBot="1" x14ac:dyDescent="0.3">
      <c r="A252" s="47" t="s">
        <v>61</v>
      </c>
      <c r="B252" s="85">
        <v>5</v>
      </c>
      <c r="C252" s="87">
        <v>0</v>
      </c>
      <c r="D252" s="87">
        <v>4</v>
      </c>
      <c r="E252" s="87">
        <v>0</v>
      </c>
      <c r="F252" s="88">
        <v>9</v>
      </c>
      <c r="G252" s="85">
        <v>4</v>
      </c>
      <c r="H252" s="87">
        <v>0</v>
      </c>
      <c r="I252" s="87">
        <v>0</v>
      </c>
      <c r="J252" s="87">
        <v>0</v>
      </c>
      <c r="K252" s="88">
        <v>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F13"/>
    <mergeCell ref="G13:K13"/>
    <mergeCell ref="A13:A14"/>
  </mergeCells>
  <conditionalFormatting sqref="B1:K1048576">
    <cfRule type="cellIs" dxfId="11" priority="1" operator="equal">
      <formula>"Delinquent"</formula>
    </cfRule>
    <cfRule type="cellIs" dxfId="10" priority="2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S291"/>
  <sheetViews>
    <sheetView showGridLines="0" workbookViewId="0"/>
  </sheetViews>
  <sheetFormatPr defaultColWidth="9.140625" defaultRowHeight="15" x14ac:dyDescent="0.25"/>
  <cols>
    <col min="1" max="1" width="40.5703125" style="16" customWidth="1"/>
    <col min="2" max="19" width="19.28515625" style="33" customWidth="1"/>
    <col min="20" max="16384" width="9.140625" style="16"/>
  </cols>
  <sheetData>
    <row r="6" spans="1:19" ht="18" x14ac:dyDescent="0.25">
      <c r="A6" s="29" t="str">
        <f>Contents!A7</f>
        <v>Nevada Healthcare Quarterly Reports</v>
      </c>
    </row>
    <row r="7" spans="1:19" ht="15.75" x14ac:dyDescent="0.25">
      <c r="A7" s="30" t="str">
        <f>Contents!A8</f>
        <v>Acute Hospitals Utilization Reports: First Quarter 2022 - Fourth Quarter 2022 (Final)</v>
      </c>
    </row>
    <row r="8" spans="1:19" ht="15.75" x14ac:dyDescent="0.25">
      <c r="A8" s="31" t="s">
        <v>28</v>
      </c>
    </row>
    <row r="9" spans="1:19" x14ac:dyDescent="0.25">
      <c r="A9" s="117" t="str">
        <f>Contents!A9</f>
        <v>Produced on May 29, 2024</v>
      </c>
    </row>
    <row r="10" spans="1:19" x14ac:dyDescent="0.25">
      <c r="A10" s="117" t="str">
        <f>Contents!A10</f>
        <v>Includes data submitted through May 11, 2024</v>
      </c>
    </row>
    <row r="12" spans="1:19" ht="15.75" thickBot="1" x14ac:dyDescent="0.3">
      <c r="A12" s="32" t="s">
        <v>62</v>
      </c>
    </row>
    <row r="13" spans="1:19" s="34" customFormat="1" x14ac:dyDescent="0.25">
      <c r="A13" s="114" t="s">
        <v>11</v>
      </c>
      <c r="B13" s="104" t="s">
        <v>29</v>
      </c>
      <c r="C13" s="105"/>
      <c r="D13" s="105"/>
      <c r="E13" s="105"/>
      <c r="F13" s="105"/>
      <c r="G13" s="106"/>
      <c r="H13" s="107" t="s">
        <v>30</v>
      </c>
      <c r="I13" s="108"/>
      <c r="J13" s="108"/>
      <c r="K13" s="108"/>
      <c r="L13" s="108"/>
      <c r="M13" s="109"/>
      <c r="N13" s="110" t="s">
        <v>31</v>
      </c>
      <c r="O13" s="111"/>
      <c r="P13" s="112"/>
      <c r="Q13" s="112"/>
      <c r="R13" s="112"/>
      <c r="S13" s="113"/>
    </row>
    <row r="14" spans="1:19" s="34" customFormat="1" ht="66.75" customHeight="1" thickBot="1" x14ac:dyDescent="0.3">
      <c r="A14" s="115"/>
      <c r="B14" s="13" t="s">
        <v>32</v>
      </c>
      <c r="C14" s="11" t="s">
        <v>33</v>
      </c>
      <c r="D14" s="11" t="s">
        <v>54</v>
      </c>
      <c r="E14" s="9" t="s">
        <v>55</v>
      </c>
      <c r="F14" s="11" t="s">
        <v>34</v>
      </c>
      <c r="G14" s="14" t="s">
        <v>27</v>
      </c>
      <c r="H14" s="12" t="s">
        <v>32</v>
      </c>
      <c r="I14" s="11" t="s">
        <v>33</v>
      </c>
      <c r="J14" s="11" t="s">
        <v>54</v>
      </c>
      <c r="K14" s="9" t="s">
        <v>55</v>
      </c>
      <c r="L14" s="11" t="s">
        <v>34</v>
      </c>
      <c r="M14" s="15" t="s">
        <v>27</v>
      </c>
      <c r="N14" s="13" t="s">
        <v>32</v>
      </c>
      <c r="O14" s="15" t="s">
        <v>33</v>
      </c>
      <c r="P14" s="11" t="s">
        <v>54</v>
      </c>
      <c r="Q14" s="9" t="s">
        <v>55</v>
      </c>
      <c r="R14" s="11" t="s">
        <v>34</v>
      </c>
      <c r="S14" s="14" t="s">
        <v>27</v>
      </c>
    </row>
    <row r="15" spans="1:19" x14ac:dyDescent="0.25">
      <c r="A15" s="17" t="s">
        <v>64</v>
      </c>
      <c r="B15" s="18">
        <f t="shared" ref="B15:S15" si="0">SUM(B16:B18)</f>
        <v>82823</v>
      </c>
      <c r="C15" s="19">
        <f t="shared" si="0"/>
        <v>135164</v>
      </c>
      <c r="D15" s="19">
        <f t="shared" si="0"/>
        <v>74054</v>
      </c>
      <c r="E15" s="19">
        <f t="shared" si="0"/>
        <v>10969</v>
      </c>
      <c r="F15" s="19">
        <f t="shared" si="0"/>
        <v>1198</v>
      </c>
      <c r="G15" s="20">
        <f t="shared" si="0"/>
        <v>304208</v>
      </c>
      <c r="H15" s="24">
        <f t="shared" si="0"/>
        <v>31</v>
      </c>
      <c r="I15" s="19">
        <f t="shared" si="0"/>
        <v>31</v>
      </c>
      <c r="J15" s="19">
        <f t="shared" si="0"/>
        <v>1</v>
      </c>
      <c r="K15" s="19">
        <f t="shared" si="0"/>
        <v>31</v>
      </c>
      <c r="L15" s="19">
        <f t="shared" si="0"/>
        <v>0</v>
      </c>
      <c r="M15" s="25">
        <f t="shared" si="0"/>
        <v>94</v>
      </c>
      <c r="N15" s="26">
        <f t="shared" si="0"/>
        <v>3593</v>
      </c>
      <c r="O15" s="25">
        <f t="shared" si="0"/>
        <v>2863</v>
      </c>
      <c r="P15" s="19">
        <f t="shared" si="0"/>
        <v>8074</v>
      </c>
      <c r="Q15" s="19">
        <f t="shared" si="0"/>
        <v>1349</v>
      </c>
      <c r="R15" s="19">
        <f t="shared" si="0"/>
        <v>5</v>
      </c>
      <c r="S15" s="20">
        <f t="shared" si="0"/>
        <v>15884</v>
      </c>
    </row>
    <row r="16" spans="1:19" x14ac:dyDescent="0.25">
      <c r="A16" s="23" t="s">
        <v>56</v>
      </c>
      <c r="B16" s="18">
        <f t="shared" ref="B16:S16" si="1">B25+B32+B39+B46+B53+B60+B67+B74+B81+B88+B95+B102+B109+B116+B123+B130+B137+B144</f>
        <v>67914</v>
      </c>
      <c r="C16" s="19">
        <f t="shared" si="1"/>
        <v>103096</v>
      </c>
      <c r="D16" s="19">
        <f t="shared" si="1"/>
        <v>54278</v>
      </c>
      <c r="E16" s="19">
        <f t="shared" si="1"/>
        <v>6870</v>
      </c>
      <c r="F16" s="19">
        <f t="shared" si="1"/>
        <v>935</v>
      </c>
      <c r="G16" s="20">
        <f t="shared" si="1"/>
        <v>233093</v>
      </c>
      <c r="H16" s="24">
        <f t="shared" si="1"/>
        <v>0</v>
      </c>
      <c r="I16" s="19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  <c r="M16" s="25">
        <f t="shared" si="1"/>
        <v>0</v>
      </c>
      <c r="N16" s="26">
        <f t="shared" si="1"/>
        <v>1570</v>
      </c>
      <c r="O16" s="25">
        <f t="shared" si="1"/>
        <v>2860</v>
      </c>
      <c r="P16" s="19">
        <f t="shared" si="1"/>
        <v>4364</v>
      </c>
      <c r="Q16" s="19">
        <f t="shared" si="1"/>
        <v>328</v>
      </c>
      <c r="R16" s="19">
        <f t="shared" si="1"/>
        <v>5</v>
      </c>
      <c r="S16" s="20">
        <f t="shared" si="1"/>
        <v>9127</v>
      </c>
    </row>
    <row r="17" spans="1:19" x14ac:dyDescent="0.25">
      <c r="A17" s="23" t="s">
        <v>57</v>
      </c>
      <c r="B17" s="18">
        <f t="shared" ref="B17:S17" si="2">B151+B158+B165+B172+B179+B186+B193</f>
        <v>13536</v>
      </c>
      <c r="C17" s="19">
        <f t="shared" si="2"/>
        <v>28986</v>
      </c>
      <c r="D17" s="19">
        <f t="shared" si="2"/>
        <v>17587</v>
      </c>
      <c r="E17" s="19">
        <f t="shared" si="2"/>
        <v>3761</v>
      </c>
      <c r="F17" s="19">
        <f t="shared" si="2"/>
        <v>247</v>
      </c>
      <c r="G17" s="20">
        <f t="shared" si="2"/>
        <v>64117</v>
      </c>
      <c r="H17" s="24">
        <f t="shared" si="2"/>
        <v>0</v>
      </c>
      <c r="I17" s="19">
        <f t="shared" si="2"/>
        <v>0</v>
      </c>
      <c r="J17" s="19">
        <f t="shared" si="2"/>
        <v>0</v>
      </c>
      <c r="K17" s="19">
        <f t="shared" si="2"/>
        <v>0</v>
      </c>
      <c r="L17" s="19">
        <f t="shared" si="2"/>
        <v>0</v>
      </c>
      <c r="M17" s="25">
        <f t="shared" si="2"/>
        <v>0</v>
      </c>
      <c r="N17" s="26">
        <f t="shared" si="2"/>
        <v>1720</v>
      </c>
      <c r="O17" s="25">
        <f t="shared" si="2"/>
        <v>2</v>
      </c>
      <c r="P17" s="19">
        <f t="shared" si="2"/>
        <v>3076</v>
      </c>
      <c r="Q17" s="19">
        <f t="shared" si="2"/>
        <v>840</v>
      </c>
      <c r="R17" s="19">
        <f t="shared" si="2"/>
        <v>0</v>
      </c>
      <c r="S17" s="20">
        <f t="shared" si="2"/>
        <v>5638</v>
      </c>
    </row>
    <row r="18" spans="1:19" x14ac:dyDescent="0.25">
      <c r="A18" s="91" t="s">
        <v>68</v>
      </c>
      <c r="B18" s="18">
        <f t="shared" ref="B18:S18" si="3">B200+B207+B214+B221+B228+B235+B242+B249+B256+B263+B270+B277+B284+B291</f>
        <v>1373</v>
      </c>
      <c r="C18" s="19">
        <f t="shared" si="3"/>
        <v>3082</v>
      </c>
      <c r="D18" s="19">
        <f t="shared" si="3"/>
        <v>2189</v>
      </c>
      <c r="E18" s="19">
        <f t="shared" si="3"/>
        <v>338</v>
      </c>
      <c r="F18" s="19">
        <f t="shared" si="3"/>
        <v>16</v>
      </c>
      <c r="G18" s="20">
        <f t="shared" si="3"/>
        <v>6998</v>
      </c>
      <c r="H18" s="24">
        <f t="shared" si="3"/>
        <v>31</v>
      </c>
      <c r="I18" s="19">
        <f t="shared" si="3"/>
        <v>31</v>
      </c>
      <c r="J18" s="19">
        <f t="shared" si="3"/>
        <v>1</v>
      </c>
      <c r="K18" s="19">
        <f t="shared" si="3"/>
        <v>31</v>
      </c>
      <c r="L18" s="19">
        <f t="shared" si="3"/>
        <v>0</v>
      </c>
      <c r="M18" s="25">
        <f t="shared" si="3"/>
        <v>94</v>
      </c>
      <c r="N18" s="26">
        <f t="shared" si="3"/>
        <v>303</v>
      </c>
      <c r="O18" s="25">
        <f t="shared" si="3"/>
        <v>1</v>
      </c>
      <c r="P18" s="19">
        <f t="shared" si="3"/>
        <v>634</v>
      </c>
      <c r="Q18" s="19">
        <f t="shared" si="3"/>
        <v>181</v>
      </c>
      <c r="R18" s="19">
        <f t="shared" si="3"/>
        <v>0</v>
      </c>
      <c r="S18" s="20">
        <f t="shared" si="3"/>
        <v>1119</v>
      </c>
    </row>
    <row r="19" spans="1:19" x14ac:dyDescent="0.25">
      <c r="A19" s="35"/>
      <c r="B19" s="36"/>
      <c r="C19" s="37"/>
      <c r="D19" s="37"/>
      <c r="E19" s="37"/>
      <c r="F19" s="37"/>
      <c r="G19" s="38"/>
      <c r="H19" s="46"/>
      <c r="I19" s="37"/>
      <c r="J19" s="37"/>
      <c r="K19" s="37"/>
      <c r="L19" s="37"/>
      <c r="M19" s="62"/>
      <c r="N19" s="63"/>
      <c r="O19" s="62"/>
      <c r="P19" s="37"/>
      <c r="Q19" s="37"/>
      <c r="R19" s="37"/>
      <c r="S19" s="38"/>
    </row>
    <row r="20" spans="1:19" x14ac:dyDescent="0.25">
      <c r="A20" s="17" t="s">
        <v>69</v>
      </c>
      <c r="B20" s="36"/>
      <c r="C20" s="37"/>
      <c r="D20" s="37"/>
      <c r="E20" s="37"/>
      <c r="F20" s="37"/>
      <c r="G20" s="38"/>
      <c r="H20" s="46"/>
      <c r="I20" s="37"/>
      <c r="J20" s="37"/>
      <c r="K20" s="37"/>
      <c r="L20" s="37"/>
      <c r="M20" s="62"/>
      <c r="N20" s="63"/>
      <c r="O20" s="62"/>
      <c r="P20" s="37"/>
      <c r="Q20" s="37"/>
      <c r="R20" s="37"/>
      <c r="S20" s="38"/>
    </row>
    <row r="21" spans="1:19" x14ac:dyDescent="0.25">
      <c r="A21" s="40" t="s">
        <v>58</v>
      </c>
      <c r="B21" s="41">
        <v>958</v>
      </c>
      <c r="C21" s="42">
        <v>1859</v>
      </c>
      <c r="D21" s="42">
        <v>1352</v>
      </c>
      <c r="E21" s="42">
        <v>55</v>
      </c>
      <c r="F21" s="42">
        <v>11</v>
      </c>
      <c r="G21" s="43">
        <v>4235</v>
      </c>
      <c r="H21" s="44">
        <v>0</v>
      </c>
      <c r="I21" s="42">
        <v>0</v>
      </c>
      <c r="J21" s="42">
        <v>0</v>
      </c>
      <c r="K21" s="42">
        <v>0</v>
      </c>
      <c r="L21" s="42">
        <v>0</v>
      </c>
      <c r="M21" s="64">
        <v>0</v>
      </c>
      <c r="N21" s="65">
        <v>0</v>
      </c>
      <c r="O21" s="64">
        <v>0</v>
      </c>
      <c r="P21" s="42">
        <v>0</v>
      </c>
      <c r="Q21" s="42">
        <v>0</v>
      </c>
      <c r="R21" s="42">
        <v>0</v>
      </c>
      <c r="S21" s="43">
        <v>0</v>
      </c>
    </row>
    <row r="22" spans="1:19" x14ac:dyDescent="0.25">
      <c r="A22" s="40" t="s">
        <v>59</v>
      </c>
      <c r="B22" s="41">
        <v>870</v>
      </c>
      <c r="C22" s="42">
        <v>1812</v>
      </c>
      <c r="D22" s="42">
        <v>1295</v>
      </c>
      <c r="E22" s="42">
        <v>80</v>
      </c>
      <c r="F22" s="42">
        <v>0</v>
      </c>
      <c r="G22" s="43">
        <v>4057</v>
      </c>
      <c r="H22" s="44">
        <v>0</v>
      </c>
      <c r="I22" s="42">
        <v>0</v>
      </c>
      <c r="J22" s="42">
        <v>0</v>
      </c>
      <c r="K22" s="42">
        <v>0</v>
      </c>
      <c r="L22" s="42">
        <v>0</v>
      </c>
      <c r="M22" s="64">
        <v>0</v>
      </c>
      <c r="N22" s="65">
        <v>0</v>
      </c>
      <c r="O22" s="64">
        <v>0</v>
      </c>
      <c r="P22" s="42">
        <v>0</v>
      </c>
      <c r="Q22" s="42">
        <v>0</v>
      </c>
      <c r="R22" s="42">
        <v>0</v>
      </c>
      <c r="S22" s="43">
        <v>0</v>
      </c>
    </row>
    <row r="23" spans="1:19" x14ac:dyDescent="0.25">
      <c r="A23" s="40" t="s">
        <v>60</v>
      </c>
      <c r="B23" s="41">
        <v>1028</v>
      </c>
      <c r="C23" s="42">
        <v>1681</v>
      </c>
      <c r="D23" s="42">
        <v>1382</v>
      </c>
      <c r="E23" s="42">
        <v>71</v>
      </c>
      <c r="F23" s="42">
        <v>17</v>
      </c>
      <c r="G23" s="43">
        <v>4179</v>
      </c>
      <c r="H23" s="44">
        <v>0</v>
      </c>
      <c r="I23" s="42">
        <v>0</v>
      </c>
      <c r="J23" s="42">
        <v>0</v>
      </c>
      <c r="K23" s="42">
        <v>0</v>
      </c>
      <c r="L23" s="42">
        <v>0</v>
      </c>
      <c r="M23" s="64">
        <v>0</v>
      </c>
      <c r="N23" s="65">
        <v>0</v>
      </c>
      <c r="O23" s="64">
        <v>0</v>
      </c>
      <c r="P23" s="42">
        <v>0</v>
      </c>
      <c r="Q23" s="42">
        <v>0</v>
      </c>
      <c r="R23" s="42">
        <v>0</v>
      </c>
      <c r="S23" s="43">
        <v>0</v>
      </c>
    </row>
    <row r="24" spans="1:19" x14ac:dyDescent="0.25">
      <c r="A24" s="40" t="s">
        <v>61</v>
      </c>
      <c r="B24" s="41">
        <v>987</v>
      </c>
      <c r="C24" s="42">
        <v>2043</v>
      </c>
      <c r="D24" s="42">
        <v>1461</v>
      </c>
      <c r="E24" s="42">
        <v>78</v>
      </c>
      <c r="F24" s="42">
        <v>4</v>
      </c>
      <c r="G24" s="43">
        <v>4573</v>
      </c>
      <c r="H24" s="44">
        <v>0</v>
      </c>
      <c r="I24" s="42">
        <v>0</v>
      </c>
      <c r="J24" s="42">
        <v>0</v>
      </c>
      <c r="K24" s="42">
        <v>0</v>
      </c>
      <c r="L24" s="42">
        <v>0</v>
      </c>
      <c r="M24" s="64">
        <v>0</v>
      </c>
      <c r="N24" s="65">
        <v>0</v>
      </c>
      <c r="O24" s="64">
        <v>0</v>
      </c>
      <c r="P24" s="42">
        <v>0</v>
      </c>
      <c r="Q24" s="42">
        <v>0</v>
      </c>
      <c r="R24" s="42">
        <v>0</v>
      </c>
      <c r="S24" s="43">
        <v>0</v>
      </c>
    </row>
    <row r="25" spans="1:19" s="27" customFormat="1" x14ac:dyDescent="0.25">
      <c r="A25" s="17" t="s">
        <v>63</v>
      </c>
      <c r="B25" s="66">
        <f>SUM(B21:B24)</f>
        <v>3843</v>
      </c>
      <c r="C25" s="67">
        <f t="shared" ref="C25:S25" si="4">SUM(C21:C24)</f>
        <v>7395</v>
      </c>
      <c r="D25" s="67">
        <f t="shared" si="4"/>
        <v>5490</v>
      </c>
      <c r="E25" s="67">
        <f t="shared" si="4"/>
        <v>284</v>
      </c>
      <c r="F25" s="67">
        <f t="shared" si="4"/>
        <v>32</v>
      </c>
      <c r="G25" s="68">
        <f t="shared" si="4"/>
        <v>17044</v>
      </c>
      <c r="H25" s="69">
        <f t="shared" si="4"/>
        <v>0</v>
      </c>
      <c r="I25" s="67">
        <f t="shared" si="4"/>
        <v>0</v>
      </c>
      <c r="J25" s="67">
        <f t="shared" si="4"/>
        <v>0</v>
      </c>
      <c r="K25" s="67">
        <f t="shared" si="4"/>
        <v>0</v>
      </c>
      <c r="L25" s="67">
        <f t="shared" si="4"/>
        <v>0</v>
      </c>
      <c r="M25" s="70">
        <f t="shared" si="4"/>
        <v>0</v>
      </c>
      <c r="N25" s="71">
        <f t="shared" si="4"/>
        <v>0</v>
      </c>
      <c r="O25" s="70">
        <f t="shared" si="4"/>
        <v>0</v>
      </c>
      <c r="P25" s="67">
        <f t="shared" si="4"/>
        <v>0</v>
      </c>
      <c r="Q25" s="67">
        <f t="shared" si="4"/>
        <v>0</v>
      </c>
      <c r="R25" s="67">
        <f t="shared" si="4"/>
        <v>0</v>
      </c>
      <c r="S25" s="68">
        <f t="shared" si="4"/>
        <v>0</v>
      </c>
    </row>
    <row r="26" spans="1:19" x14ac:dyDescent="0.25">
      <c r="A26" s="35"/>
      <c r="B26" s="36"/>
      <c r="C26" s="37"/>
      <c r="D26" s="37"/>
      <c r="E26" s="37"/>
      <c r="F26" s="37"/>
      <c r="G26" s="38"/>
      <c r="H26" s="46"/>
      <c r="I26" s="37"/>
      <c r="J26" s="37"/>
      <c r="K26" s="37"/>
      <c r="L26" s="37"/>
      <c r="M26" s="62"/>
      <c r="N26" s="63"/>
      <c r="O26" s="62"/>
      <c r="P26" s="37"/>
      <c r="Q26" s="37"/>
      <c r="R26" s="37"/>
      <c r="S26" s="38"/>
    </row>
    <row r="27" spans="1:19" x14ac:dyDescent="0.25">
      <c r="A27" s="17" t="s">
        <v>70</v>
      </c>
      <c r="B27" s="36"/>
      <c r="C27" s="37"/>
      <c r="D27" s="37"/>
      <c r="E27" s="37"/>
      <c r="F27" s="37"/>
      <c r="G27" s="38"/>
      <c r="H27" s="46"/>
      <c r="I27" s="37"/>
      <c r="J27" s="37"/>
      <c r="K27" s="37"/>
      <c r="L27" s="37"/>
      <c r="M27" s="62"/>
      <c r="N27" s="63"/>
      <c r="O27" s="62"/>
      <c r="P27" s="37"/>
      <c r="Q27" s="37"/>
      <c r="R27" s="37"/>
      <c r="S27" s="38"/>
    </row>
    <row r="28" spans="1:19" x14ac:dyDescent="0.25">
      <c r="A28" s="40" t="s">
        <v>58</v>
      </c>
      <c r="B28" s="41">
        <v>659</v>
      </c>
      <c r="C28" s="42">
        <v>1350</v>
      </c>
      <c r="D28" s="42">
        <v>549</v>
      </c>
      <c r="E28" s="42">
        <v>55</v>
      </c>
      <c r="F28" s="42">
        <v>14</v>
      </c>
      <c r="G28" s="43">
        <v>2627</v>
      </c>
      <c r="H28" s="44">
        <v>0</v>
      </c>
      <c r="I28" s="42">
        <v>0</v>
      </c>
      <c r="J28" s="42">
        <v>0</v>
      </c>
      <c r="K28" s="42">
        <v>0</v>
      </c>
      <c r="L28" s="42">
        <v>0</v>
      </c>
      <c r="M28" s="64">
        <v>0</v>
      </c>
      <c r="N28" s="65">
        <v>0</v>
      </c>
      <c r="O28" s="64">
        <v>0</v>
      </c>
      <c r="P28" s="42">
        <v>0</v>
      </c>
      <c r="Q28" s="42">
        <v>0</v>
      </c>
      <c r="R28" s="42">
        <v>0</v>
      </c>
      <c r="S28" s="43">
        <v>0</v>
      </c>
    </row>
    <row r="29" spans="1:19" x14ac:dyDescent="0.25">
      <c r="A29" s="40" t="s">
        <v>59</v>
      </c>
      <c r="B29" s="41">
        <v>754</v>
      </c>
      <c r="C29" s="42">
        <v>1236</v>
      </c>
      <c r="D29" s="42">
        <v>523</v>
      </c>
      <c r="E29" s="42">
        <v>96</v>
      </c>
      <c r="F29" s="42">
        <v>3</v>
      </c>
      <c r="G29" s="43">
        <v>2612</v>
      </c>
      <c r="H29" s="44">
        <v>0</v>
      </c>
      <c r="I29" s="42">
        <v>0</v>
      </c>
      <c r="J29" s="42">
        <v>0</v>
      </c>
      <c r="K29" s="42">
        <v>0</v>
      </c>
      <c r="L29" s="42">
        <v>0</v>
      </c>
      <c r="M29" s="64">
        <v>0</v>
      </c>
      <c r="N29" s="65">
        <v>0</v>
      </c>
      <c r="O29" s="64">
        <v>0</v>
      </c>
      <c r="P29" s="42">
        <v>0</v>
      </c>
      <c r="Q29" s="42">
        <v>0</v>
      </c>
      <c r="R29" s="42">
        <v>0</v>
      </c>
      <c r="S29" s="43">
        <v>0</v>
      </c>
    </row>
    <row r="30" spans="1:19" x14ac:dyDescent="0.25">
      <c r="A30" s="40" t="s">
        <v>60</v>
      </c>
      <c r="B30" s="41">
        <v>754</v>
      </c>
      <c r="C30" s="42">
        <v>1286</v>
      </c>
      <c r="D30" s="42">
        <v>518</v>
      </c>
      <c r="E30" s="42">
        <v>83</v>
      </c>
      <c r="F30" s="42">
        <v>15</v>
      </c>
      <c r="G30" s="43">
        <v>2656</v>
      </c>
      <c r="H30" s="44">
        <v>0</v>
      </c>
      <c r="I30" s="42">
        <v>0</v>
      </c>
      <c r="J30" s="42">
        <v>0</v>
      </c>
      <c r="K30" s="42">
        <v>0</v>
      </c>
      <c r="L30" s="42">
        <v>0</v>
      </c>
      <c r="M30" s="64">
        <v>0</v>
      </c>
      <c r="N30" s="65">
        <v>0</v>
      </c>
      <c r="O30" s="64">
        <v>0</v>
      </c>
      <c r="P30" s="42">
        <v>0</v>
      </c>
      <c r="Q30" s="42">
        <v>0</v>
      </c>
      <c r="R30" s="42">
        <v>0</v>
      </c>
      <c r="S30" s="43">
        <v>0</v>
      </c>
    </row>
    <row r="31" spans="1:19" x14ac:dyDescent="0.25">
      <c r="A31" s="40" t="s">
        <v>61</v>
      </c>
      <c r="B31" s="41">
        <v>709</v>
      </c>
      <c r="C31" s="42">
        <v>1288</v>
      </c>
      <c r="D31" s="42">
        <v>505</v>
      </c>
      <c r="E31" s="42">
        <v>67</v>
      </c>
      <c r="F31" s="42">
        <v>5</v>
      </c>
      <c r="G31" s="43">
        <v>2574</v>
      </c>
      <c r="H31" s="44">
        <v>0</v>
      </c>
      <c r="I31" s="42">
        <v>0</v>
      </c>
      <c r="J31" s="42">
        <v>0</v>
      </c>
      <c r="K31" s="42">
        <v>0</v>
      </c>
      <c r="L31" s="42">
        <v>0</v>
      </c>
      <c r="M31" s="64">
        <v>0</v>
      </c>
      <c r="N31" s="65">
        <v>0</v>
      </c>
      <c r="O31" s="64">
        <v>0</v>
      </c>
      <c r="P31" s="42">
        <v>0</v>
      </c>
      <c r="Q31" s="42">
        <v>0</v>
      </c>
      <c r="R31" s="42">
        <v>0</v>
      </c>
      <c r="S31" s="43">
        <v>0</v>
      </c>
    </row>
    <row r="32" spans="1:19" x14ac:dyDescent="0.25">
      <c r="A32" s="17" t="s">
        <v>63</v>
      </c>
      <c r="B32" s="66">
        <f>SUM(B28:B31)</f>
        <v>2876</v>
      </c>
      <c r="C32" s="67">
        <f t="shared" ref="C32:S32" si="5">SUM(C28:C31)</f>
        <v>5160</v>
      </c>
      <c r="D32" s="67">
        <f t="shared" si="5"/>
        <v>2095</v>
      </c>
      <c r="E32" s="67">
        <f t="shared" si="5"/>
        <v>301</v>
      </c>
      <c r="F32" s="67">
        <f t="shared" si="5"/>
        <v>37</v>
      </c>
      <c r="G32" s="68">
        <f t="shared" si="5"/>
        <v>10469</v>
      </c>
      <c r="H32" s="69">
        <f t="shared" si="5"/>
        <v>0</v>
      </c>
      <c r="I32" s="67">
        <f t="shared" si="5"/>
        <v>0</v>
      </c>
      <c r="J32" s="67">
        <f t="shared" si="5"/>
        <v>0</v>
      </c>
      <c r="K32" s="67">
        <f t="shared" si="5"/>
        <v>0</v>
      </c>
      <c r="L32" s="67">
        <f t="shared" si="5"/>
        <v>0</v>
      </c>
      <c r="M32" s="70">
        <f t="shared" si="5"/>
        <v>0</v>
      </c>
      <c r="N32" s="71">
        <f t="shared" si="5"/>
        <v>0</v>
      </c>
      <c r="O32" s="70">
        <f t="shared" si="5"/>
        <v>0</v>
      </c>
      <c r="P32" s="67">
        <f t="shared" si="5"/>
        <v>0</v>
      </c>
      <c r="Q32" s="67">
        <f t="shared" si="5"/>
        <v>0</v>
      </c>
      <c r="R32" s="67">
        <f t="shared" si="5"/>
        <v>0</v>
      </c>
      <c r="S32" s="68">
        <f t="shared" si="5"/>
        <v>0</v>
      </c>
    </row>
    <row r="33" spans="1:19" x14ac:dyDescent="0.25">
      <c r="A33" s="35"/>
      <c r="B33" s="36"/>
      <c r="C33" s="37"/>
      <c r="D33" s="37"/>
      <c r="E33" s="37"/>
      <c r="F33" s="37"/>
      <c r="G33" s="38"/>
      <c r="H33" s="46"/>
      <c r="I33" s="37"/>
      <c r="J33" s="37"/>
      <c r="K33" s="37"/>
      <c r="L33" s="37"/>
      <c r="M33" s="62"/>
      <c r="N33" s="63"/>
      <c r="O33" s="62"/>
      <c r="P33" s="37"/>
      <c r="Q33" s="37"/>
      <c r="R33" s="37"/>
      <c r="S33" s="38"/>
    </row>
    <row r="34" spans="1:19" x14ac:dyDescent="0.25">
      <c r="A34" s="17" t="s">
        <v>71</v>
      </c>
      <c r="B34" s="36"/>
      <c r="C34" s="37"/>
      <c r="D34" s="37"/>
      <c r="E34" s="37"/>
      <c r="F34" s="37"/>
      <c r="G34" s="38"/>
      <c r="H34" s="46"/>
      <c r="I34" s="37"/>
      <c r="J34" s="37"/>
      <c r="K34" s="37"/>
      <c r="L34" s="37"/>
      <c r="M34" s="62"/>
      <c r="N34" s="63"/>
      <c r="O34" s="62"/>
      <c r="P34" s="37"/>
      <c r="Q34" s="37"/>
      <c r="R34" s="37"/>
      <c r="S34" s="38"/>
    </row>
    <row r="35" spans="1:19" x14ac:dyDescent="0.25">
      <c r="A35" s="40" t="s">
        <v>58</v>
      </c>
      <c r="B35" s="41">
        <v>0</v>
      </c>
      <c r="C35" s="42">
        <v>0</v>
      </c>
      <c r="D35" s="42">
        <v>0</v>
      </c>
      <c r="E35" s="42">
        <v>0</v>
      </c>
      <c r="F35" s="42">
        <v>0</v>
      </c>
      <c r="G35" s="43">
        <v>0</v>
      </c>
      <c r="H35" s="44">
        <v>0</v>
      </c>
      <c r="I35" s="42">
        <v>0</v>
      </c>
      <c r="J35" s="42">
        <v>0</v>
      </c>
      <c r="K35" s="42">
        <v>0</v>
      </c>
      <c r="L35" s="42">
        <v>0</v>
      </c>
      <c r="M35" s="64">
        <v>0</v>
      </c>
      <c r="N35" s="65">
        <v>0</v>
      </c>
      <c r="O35" s="64">
        <v>0</v>
      </c>
      <c r="P35" s="42">
        <v>0</v>
      </c>
      <c r="Q35" s="42">
        <v>0</v>
      </c>
      <c r="R35" s="42">
        <v>0</v>
      </c>
      <c r="S35" s="43">
        <v>0</v>
      </c>
    </row>
    <row r="36" spans="1:19" x14ac:dyDescent="0.25">
      <c r="A36" s="40" t="s">
        <v>59</v>
      </c>
      <c r="B36" s="41">
        <v>0</v>
      </c>
      <c r="C36" s="42">
        <v>0</v>
      </c>
      <c r="D36" s="42">
        <v>0</v>
      </c>
      <c r="E36" s="42">
        <v>0</v>
      </c>
      <c r="F36" s="42">
        <v>0</v>
      </c>
      <c r="G36" s="43">
        <v>0</v>
      </c>
      <c r="H36" s="44">
        <v>0</v>
      </c>
      <c r="I36" s="42">
        <v>0</v>
      </c>
      <c r="J36" s="42">
        <v>0</v>
      </c>
      <c r="K36" s="42">
        <v>0</v>
      </c>
      <c r="L36" s="42">
        <v>0</v>
      </c>
      <c r="M36" s="64">
        <v>0</v>
      </c>
      <c r="N36" s="65">
        <v>0</v>
      </c>
      <c r="O36" s="64">
        <v>0</v>
      </c>
      <c r="P36" s="42">
        <v>0</v>
      </c>
      <c r="Q36" s="42">
        <v>0</v>
      </c>
      <c r="R36" s="42">
        <v>0</v>
      </c>
      <c r="S36" s="43">
        <v>0</v>
      </c>
    </row>
    <row r="37" spans="1:19" x14ac:dyDescent="0.25">
      <c r="A37" s="40" t="s">
        <v>60</v>
      </c>
      <c r="B37" s="41">
        <v>0</v>
      </c>
      <c r="C37" s="42">
        <v>0</v>
      </c>
      <c r="D37" s="42">
        <v>0</v>
      </c>
      <c r="E37" s="42">
        <v>0</v>
      </c>
      <c r="F37" s="42">
        <v>0</v>
      </c>
      <c r="G37" s="43">
        <v>0</v>
      </c>
      <c r="H37" s="44">
        <v>0</v>
      </c>
      <c r="I37" s="42">
        <v>0</v>
      </c>
      <c r="J37" s="42">
        <v>0</v>
      </c>
      <c r="K37" s="42">
        <v>0</v>
      </c>
      <c r="L37" s="42">
        <v>0</v>
      </c>
      <c r="M37" s="64">
        <v>0</v>
      </c>
      <c r="N37" s="65">
        <v>0</v>
      </c>
      <c r="O37" s="64">
        <v>0</v>
      </c>
      <c r="P37" s="42">
        <v>0</v>
      </c>
      <c r="Q37" s="42">
        <v>0</v>
      </c>
      <c r="R37" s="42">
        <v>0</v>
      </c>
      <c r="S37" s="43">
        <v>0</v>
      </c>
    </row>
    <row r="38" spans="1:19" x14ac:dyDescent="0.25">
      <c r="A38" s="40" t="s">
        <v>61</v>
      </c>
      <c r="B38" s="41">
        <v>0</v>
      </c>
      <c r="C38" s="42">
        <v>0</v>
      </c>
      <c r="D38" s="42">
        <v>0</v>
      </c>
      <c r="E38" s="42">
        <v>0</v>
      </c>
      <c r="F38" s="42">
        <v>0</v>
      </c>
      <c r="G38" s="43">
        <v>0</v>
      </c>
      <c r="H38" s="44">
        <v>0</v>
      </c>
      <c r="I38" s="42">
        <v>0</v>
      </c>
      <c r="J38" s="42">
        <v>0</v>
      </c>
      <c r="K38" s="42">
        <v>0</v>
      </c>
      <c r="L38" s="42">
        <v>0</v>
      </c>
      <c r="M38" s="64">
        <v>0</v>
      </c>
      <c r="N38" s="65">
        <v>0</v>
      </c>
      <c r="O38" s="64">
        <v>0</v>
      </c>
      <c r="P38" s="42">
        <v>0</v>
      </c>
      <c r="Q38" s="42">
        <v>0</v>
      </c>
      <c r="R38" s="42">
        <v>0</v>
      </c>
      <c r="S38" s="43">
        <v>0</v>
      </c>
    </row>
    <row r="39" spans="1:19" x14ac:dyDescent="0.25">
      <c r="A39" s="17" t="s">
        <v>63</v>
      </c>
      <c r="B39" s="66">
        <f>SUM(B35:B38)</f>
        <v>0</v>
      </c>
      <c r="C39" s="67">
        <f t="shared" ref="C39:S39" si="6">SUM(C35:C38)</f>
        <v>0</v>
      </c>
      <c r="D39" s="67">
        <f t="shared" si="6"/>
        <v>0</v>
      </c>
      <c r="E39" s="67">
        <f t="shared" si="6"/>
        <v>0</v>
      </c>
      <c r="F39" s="67">
        <f t="shared" si="6"/>
        <v>0</v>
      </c>
      <c r="G39" s="68">
        <f t="shared" si="6"/>
        <v>0</v>
      </c>
      <c r="H39" s="69">
        <f t="shared" si="6"/>
        <v>0</v>
      </c>
      <c r="I39" s="67">
        <f t="shared" si="6"/>
        <v>0</v>
      </c>
      <c r="J39" s="67">
        <f t="shared" si="6"/>
        <v>0</v>
      </c>
      <c r="K39" s="67">
        <f t="shared" si="6"/>
        <v>0</v>
      </c>
      <c r="L39" s="67">
        <f t="shared" si="6"/>
        <v>0</v>
      </c>
      <c r="M39" s="70">
        <f t="shared" si="6"/>
        <v>0</v>
      </c>
      <c r="N39" s="71">
        <f t="shared" si="6"/>
        <v>0</v>
      </c>
      <c r="O39" s="70">
        <f t="shared" si="6"/>
        <v>0</v>
      </c>
      <c r="P39" s="67">
        <f t="shared" si="6"/>
        <v>0</v>
      </c>
      <c r="Q39" s="67">
        <f t="shared" si="6"/>
        <v>0</v>
      </c>
      <c r="R39" s="67">
        <f t="shared" si="6"/>
        <v>0</v>
      </c>
      <c r="S39" s="68">
        <f t="shared" si="6"/>
        <v>0</v>
      </c>
    </row>
    <row r="40" spans="1:19" x14ac:dyDescent="0.25">
      <c r="A40" s="35"/>
      <c r="B40" s="36"/>
      <c r="C40" s="37"/>
      <c r="D40" s="37"/>
      <c r="E40" s="37"/>
      <c r="F40" s="37"/>
      <c r="G40" s="38"/>
      <c r="H40" s="46"/>
      <c r="I40" s="37"/>
      <c r="J40" s="37"/>
      <c r="K40" s="37"/>
      <c r="L40" s="37"/>
      <c r="M40" s="62"/>
      <c r="N40" s="63"/>
      <c r="O40" s="62"/>
      <c r="P40" s="37"/>
      <c r="Q40" s="37"/>
      <c r="R40" s="37"/>
      <c r="S40" s="38"/>
    </row>
    <row r="41" spans="1:19" x14ac:dyDescent="0.25">
      <c r="A41" s="17" t="s">
        <v>72</v>
      </c>
      <c r="B41" s="36"/>
      <c r="C41" s="37"/>
      <c r="D41" s="37"/>
      <c r="E41" s="37"/>
      <c r="F41" s="37"/>
      <c r="G41" s="38"/>
      <c r="H41" s="46"/>
      <c r="I41" s="37"/>
      <c r="J41" s="37"/>
      <c r="K41" s="37"/>
      <c r="L41" s="37"/>
      <c r="M41" s="62"/>
      <c r="N41" s="63"/>
      <c r="O41" s="62"/>
      <c r="P41" s="37"/>
      <c r="Q41" s="37"/>
      <c r="R41" s="37"/>
      <c r="S41" s="38"/>
    </row>
    <row r="42" spans="1:19" x14ac:dyDescent="0.25">
      <c r="A42" s="40" t="s">
        <v>58</v>
      </c>
      <c r="B42" s="41">
        <v>0</v>
      </c>
      <c r="C42" s="42">
        <v>0</v>
      </c>
      <c r="D42" s="42">
        <v>0</v>
      </c>
      <c r="E42" s="42">
        <v>0</v>
      </c>
      <c r="F42" s="42">
        <v>0</v>
      </c>
      <c r="G42" s="43">
        <v>0</v>
      </c>
      <c r="H42" s="44">
        <v>0</v>
      </c>
      <c r="I42" s="42">
        <v>0</v>
      </c>
      <c r="J42" s="42">
        <v>0</v>
      </c>
      <c r="K42" s="42">
        <v>0</v>
      </c>
      <c r="L42" s="42">
        <v>0</v>
      </c>
      <c r="M42" s="64">
        <v>0</v>
      </c>
      <c r="N42" s="65">
        <v>0</v>
      </c>
      <c r="O42" s="64">
        <v>0</v>
      </c>
      <c r="P42" s="42">
        <v>0</v>
      </c>
      <c r="Q42" s="42">
        <v>0</v>
      </c>
      <c r="R42" s="42">
        <v>0</v>
      </c>
      <c r="S42" s="43">
        <v>0</v>
      </c>
    </row>
    <row r="43" spans="1:19" x14ac:dyDescent="0.25">
      <c r="A43" s="40" t="s">
        <v>59</v>
      </c>
      <c r="B43" s="41">
        <v>0</v>
      </c>
      <c r="C43" s="42">
        <v>0</v>
      </c>
      <c r="D43" s="42">
        <v>0</v>
      </c>
      <c r="E43" s="42">
        <v>0</v>
      </c>
      <c r="F43" s="42">
        <v>0</v>
      </c>
      <c r="G43" s="43">
        <v>0</v>
      </c>
      <c r="H43" s="44">
        <v>0</v>
      </c>
      <c r="I43" s="42">
        <v>0</v>
      </c>
      <c r="J43" s="42">
        <v>0</v>
      </c>
      <c r="K43" s="42">
        <v>0</v>
      </c>
      <c r="L43" s="42">
        <v>0</v>
      </c>
      <c r="M43" s="64">
        <v>0</v>
      </c>
      <c r="N43" s="65">
        <v>0</v>
      </c>
      <c r="O43" s="64">
        <v>0</v>
      </c>
      <c r="P43" s="42">
        <v>0</v>
      </c>
      <c r="Q43" s="42">
        <v>0</v>
      </c>
      <c r="R43" s="42">
        <v>0</v>
      </c>
      <c r="S43" s="43">
        <v>0</v>
      </c>
    </row>
    <row r="44" spans="1:19" x14ac:dyDescent="0.25">
      <c r="A44" s="40" t="s">
        <v>60</v>
      </c>
      <c r="B44" s="41">
        <v>0</v>
      </c>
      <c r="C44" s="42">
        <v>0</v>
      </c>
      <c r="D44" s="42">
        <v>0</v>
      </c>
      <c r="E44" s="42">
        <v>0</v>
      </c>
      <c r="F44" s="42">
        <v>0</v>
      </c>
      <c r="G44" s="43">
        <v>0</v>
      </c>
      <c r="H44" s="44">
        <v>0</v>
      </c>
      <c r="I44" s="42">
        <v>0</v>
      </c>
      <c r="J44" s="42">
        <v>0</v>
      </c>
      <c r="K44" s="42">
        <v>0</v>
      </c>
      <c r="L44" s="42">
        <v>0</v>
      </c>
      <c r="M44" s="64">
        <v>0</v>
      </c>
      <c r="N44" s="65">
        <v>0</v>
      </c>
      <c r="O44" s="64">
        <v>0</v>
      </c>
      <c r="P44" s="42">
        <v>0</v>
      </c>
      <c r="Q44" s="42">
        <v>0</v>
      </c>
      <c r="R44" s="42">
        <v>0</v>
      </c>
      <c r="S44" s="43">
        <v>0</v>
      </c>
    </row>
    <row r="45" spans="1:19" x14ac:dyDescent="0.25">
      <c r="A45" s="40" t="s">
        <v>61</v>
      </c>
      <c r="B45" s="41">
        <v>0</v>
      </c>
      <c r="C45" s="42">
        <v>0</v>
      </c>
      <c r="D45" s="42">
        <v>0</v>
      </c>
      <c r="E45" s="42">
        <v>0</v>
      </c>
      <c r="F45" s="42">
        <v>0</v>
      </c>
      <c r="G45" s="43">
        <v>0</v>
      </c>
      <c r="H45" s="44">
        <v>0</v>
      </c>
      <c r="I45" s="42">
        <v>0</v>
      </c>
      <c r="J45" s="42">
        <v>0</v>
      </c>
      <c r="K45" s="42">
        <v>0</v>
      </c>
      <c r="L45" s="42">
        <v>0</v>
      </c>
      <c r="M45" s="64">
        <v>0</v>
      </c>
      <c r="N45" s="65">
        <v>0</v>
      </c>
      <c r="O45" s="64">
        <v>0</v>
      </c>
      <c r="P45" s="42">
        <v>0</v>
      </c>
      <c r="Q45" s="42">
        <v>0</v>
      </c>
      <c r="R45" s="42">
        <v>0</v>
      </c>
      <c r="S45" s="43">
        <v>0</v>
      </c>
    </row>
    <row r="46" spans="1:19" x14ac:dyDescent="0.25">
      <c r="A46" s="17" t="s">
        <v>63</v>
      </c>
      <c r="B46" s="66">
        <f>SUM(B42:B45)</f>
        <v>0</v>
      </c>
      <c r="C46" s="67">
        <f t="shared" ref="C46:S46" si="7">SUM(C42:C45)</f>
        <v>0</v>
      </c>
      <c r="D46" s="67">
        <f t="shared" si="7"/>
        <v>0</v>
      </c>
      <c r="E46" s="67">
        <f t="shared" si="7"/>
        <v>0</v>
      </c>
      <c r="F46" s="67">
        <f t="shared" si="7"/>
        <v>0</v>
      </c>
      <c r="G46" s="68">
        <f t="shared" si="7"/>
        <v>0</v>
      </c>
      <c r="H46" s="69">
        <f t="shared" si="7"/>
        <v>0</v>
      </c>
      <c r="I46" s="67">
        <f t="shared" si="7"/>
        <v>0</v>
      </c>
      <c r="J46" s="67">
        <f t="shared" si="7"/>
        <v>0</v>
      </c>
      <c r="K46" s="67">
        <f t="shared" si="7"/>
        <v>0</v>
      </c>
      <c r="L46" s="67">
        <f t="shared" si="7"/>
        <v>0</v>
      </c>
      <c r="M46" s="70">
        <f t="shared" si="7"/>
        <v>0</v>
      </c>
      <c r="N46" s="71">
        <f t="shared" si="7"/>
        <v>0</v>
      </c>
      <c r="O46" s="70">
        <f t="shared" si="7"/>
        <v>0</v>
      </c>
      <c r="P46" s="67">
        <f t="shared" si="7"/>
        <v>0</v>
      </c>
      <c r="Q46" s="67">
        <f t="shared" si="7"/>
        <v>0</v>
      </c>
      <c r="R46" s="67">
        <f t="shared" si="7"/>
        <v>0</v>
      </c>
      <c r="S46" s="68">
        <f t="shared" si="7"/>
        <v>0</v>
      </c>
    </row>
    <row r="47" spans="1:19" x14ac:dyDescent="0.25">
      <c r="A47" s="35"/>
      <c r="B47" s="36"/>
      <c r="C47" s="37"/>
      <c r="D47" s="37"/>
      <c r="E47" s="37"/>
      <c r="F47" s="37"/>
      <c r="G47" s="38"/>
      <c r="H47" s="46"/>
      <c r="I47" s="37"/>
      <c r="J47" s="37"/>
      <c r="K47" s="37"/>
      <c r="L47" s="37"/>
      <c r="M47" s="62"/>
      <c r="N47" s="63"/>
      <c r="O47" s="62"/>
      <c r="P47" s="37"/>
      <c r="Q47" s="37"/>
      <c r="R47" s="37"/>
      <c r="S47" s="38"/>
    </row>
    <row r="48" spans="1:19" x14ac:dyDescent="0.25">
      <c r="A48" s="17" t="s">
        <v>73</v>
      </c>
      <c r="B48" s="36"/>
      <c r="C48" s="37"/>
      <c r="D48" s="37"/>
      <c r="E48" s="37"/>
      <c r="F48" s="37"/>
      <c r="G48" s="38"/>
      <c r="H48" s="46"/>
      <c r="I48" s="37"/>
      <c r="J48" s="37"/>
      <c r="K48" s="37"/>
      <c r="L48" s="37"/>
      <c r="M48" s="62"/>
      <c r="N48" s="63"/>
      <c r="O48" s="62"/>
      <c r="P48" s="37"/>
      <c r="Q48" s="37"/>
      <c r="R48" s="37"/>
      <c r="S48" s="38"/>
    </row>
    <row r="49" spans="1:19" x14ac:dyDescent="0.25">
      <c r="A49" s="40" t="s">
        <v>58</v>
      </c>
      <c r="B49" s="41">
        <v>0</v>
      </c>
      <c r="C49" s="42">
        <v>0</v>
      </c>
      <c r="D49" s="42">
        <v>0</v>
      </c>
      <c r="E49" s="42">
        <v>0</v>
      </c>
      <c r="F49" s="42">
        <v>0</v>
      </c>
      <c r="G49" s="43">
        <v>0</v>
      </c>
      <c r="H49" s="44">
        <v>0</v>
      </c>
      <c r="I49" s="42">
        <v>0</v>
      </c>
      <c r="J49" s="42">
        <v>0</v>
      </c>
      <c r="K49" s="42">
        <v>0</v>
      </c>
      <c r="L49" s="42">
        <v>0</v>
      </c>
      <c r="M49" s="64">
        <v>0</v>
      </c>
      <c r="N49" s="65">
        <v>0</v>
      </c>
      <c r="O49" s="64">
        <v>0</v>
      </c>
      <c r="P49" s="42">
        <v>0</v>
      </c>
      <c r="Q49" s="42">
        <v>0</v>
      </c>
      <c r="R49" s="42">
        <v>0</v>
      </c>
      <c r="S49" s="43">
        <v>0</v>
      </c>
    </row>
    <row r="50" spans="1:19" x14ac:dyDescent="0.25">
      <c r="A50" s="40" t="s">
        <v>59</v>
      </c>
      <c r="B50" s="41">
        <v>0</v>
      </c>
      <c r="C50" s="42">
        <v>0</v>
      </c>
      <c r="D50" s="42">
        <v>0</v>
      </c>
      <c r="E50" s="42">
        <v>0</v>
      </c>
      <c r="F50" s="42">
        <v>0</v>
      </c>
      <c r="G50" s="43">
        <v>0</v>
      </c>
      <c r="H50" s="44">
        <v>0</v>
      </c>
      <c r="I50" s="42">
        <v>0</v>
      </c>
      <c r="J50" s="42">
        <v>0</v>
      </c>
      <c r="K50" s="42">
        <v>0</v>
      </c>
      <c r="L50" s="42">
        <v>0</v>
      </c>
      <c r="M50" s="64">
        <v>0</v>
      </c>
      <c r="N50" s="65">
        <v>0</v>
      </c>
      <c r="O50" s="64">
        <v>0</v>
      </c>
      <c r="P50" s="42">
        <v>0</v>
      </c>
      <c r="Q50" s="42">
        <v>0</v>
      </c>
      <c r="R50" s="42">
        <v>0</v>
      </c>
      <c r="S50" s="43">
        <v>0</v>
      </c>
    </row>
    <row r="51" spans="1:19" x14ac:dyDescent="0.25">
      <c r="A51" s="40" t="s">
        <v>60</v>
      </c>
      <c r="B51" s="41">
        <v>0</v>
      </c>
      <c r="C51" s="42">
        <v>0</v>
      </c>
      <c r="D51" s="42">
        <v>0</v>
      </c>
      <c r="E51" s="42">
        <v>0</v>
      </c>
      <c r="F51" s="42">
        <v>0</v>
      </c>
      <c r="G51" s="43">
        <v>0</v>
      </c>
      <c r="H51" s="44">
        <v>0</v>
      </c>
      <c r="I51" s="42">
        <v>0</v>
      </c>
      <c r="J51" s="42">
        <v>0</v>
      </c>
      <c r="K51" s="42">
        <v>0</v>
      </c>
      <c r="L51" s="42">
        <v>0</v>
      </c>
      <c r="M51" s="64">
        <v>0</v>
      </c>
      <c r="N51" s="65">
        <v>0</v>
      </c>
      <c r="O51" s="64">
        <v>0</v>
      </c>
      <c r="P51" s="42">
        <v>0</v>
      </c>
      <c r="Q51" s="42">
        <v>0</v>
      </c>
      <c r="R51" s="42">
        <v>0</v>
      </c>
      <c r="S51" s="43">
        <v>0</v>
      </c>
    </row>
    <row r="52" spans="1:19" x14ac:dyDescent="0.25">
      <c r="A52" s="40" t="s">
        <v>61</v>
      </c>
      <c r="B52" s="41">
        <v>0</v>
      </c>
      <c r="C52" s="42">
        <v>0</v>
      </c>
      <c r="D52" s="42">
        <v>0</v>
      </c>
      <c r="E52" s="42">
        <v>0</v>
      </c>
      <c r="F52" s="42">
        <v>0</v>
      </c>
      <c r="G52" s="43">
        <v>0</v>
      </c>
      <c r="H52" s="44">
        <v>0</v>
      </c>
      <c r="I52" s="42">
        <v>0</v>
      </c>
      <c r="J52" s="42">
        <v>0</v>
      </c>
      <c r="K52" s="42">
        <v>0</v>
      </c>
      <c r="L52" s="42">
        <v>0</v>
      </c>
      <c r="M52" s="64">
        <v>0</v>
      </c>
      <c r="N52" s="65">
        <v>0</v>
      </c>
      <c r="O52" s="64">
        <v>0</v>
      </c>
      <c r="P52" s="42">
        <v>0</v>
      </c>
      <c r="Q52" s="42">
        <v>0</v>
      </c>
      <c r="R52" s="42">
        <v>0</v>
      </c>
      <c r="S52" s="43">
        <v>0</v>
      </c>
    </row>
    <row r="53" spans="1:19" x14ac:dyDescent="0.25">
      <c r="A53" s="17" t="s">
        <v>63</v>
      </c>
      <c r="B53" s="66">
        <f>SUM(B49:B52)</f>
        <v>0</v>
      </c>
      <c r="C53" s="67">
        <f t="shared" ref="C53:S53" si="8">SUM(C49:C52)</f>
        <v>0</v>
      </c>
      <c r="D53" s="67">
        <f t="shared" si="8"/>
        <v>0</v>
      </c>
      <c r="E53" s="67">
        <f t="shared" si="8"/>
        <v>0</v>
      </c>
      <c r="F53" s="67">
        <f t="shared" si="8"/>
        <v>0</v>
      </c>
      <c r="G53" s="68">
        <f t="shared" si="8"/>
        <v>0</v>
      </c>
      <c r="H53" s="69">
        <f t="shared" si="8"/>
        <v>0</v>
      </c>
      <c r="I53" s="67">
        <f t="shared" si="8"/>
        <v>0</v>
      </c>
      <c r="J53" s="67">
        <f t="shared" si="8"/>
        <v>0</v>
      </c>
      <c r="K53" s="67">
        <f t="shared" si="8"/>
        <v>0</v>
      </c>
      <c r="L53" s="67">
        <f t="shared" si="8"/>
        <v>0</v>
      </c>
      <c r="M53" s="70">
        <f t="shared" si="8"/>
        <v>0</v>
      </c>
      <c r="N53" s="71">
        <f t="shared" si="8"/>
        <v>0</v>
      </c>
      <c r="O53" s="70">
        <f t="shared" si="8"/>
        <v>0</v>
      </c>
      <c r="P53" s="67">
        <f t="shared" si="8"/>
        <v>0</v>
      </c>
      <c r="Q53" s="67">
        <f t="shared" si="8"/>
        <v>0</v>
      </c>
      <c r="R53" s="67">
        <f t="shared" si="8"/>
        <v>0</v>
      </c>
      <c r="S53" s="68">
        <f t="shared" si="8"/>
        <v>0</v>
      </c>
    </row>
    <row r="54" spans="1:19" x14ac:dyDescent="0.25">
      <c r="A54" s="35"/>
      <c r="B54" s="36"/>
      <c r="C54" s="37"/>
      <c r="D54" s="37"/>
      <c r="E54" s="37"/>
      <c r="F54" s="37"/>
      <c r="G54" s="38"/>
      <c r="H54" s="46"/>
      <c r="I54" s="37"/>
      <c r="J54" s="37"/>
      <c r="K54" s="37"/>
      <c r="L54" s="37"/>
      <c r="M54" s="62"/>
      <c r="N54" s="63"/>
      <c r="O54" s="62"/>
      <c r="P54" s="37"/>
      <c r="Q54" s="37"/>
      <c r="R54" s="37"/>
      <c r="S54" s="38"/>
    </row>
    <row r="55" spans="1:19" x14ac:dyDescent="0.25">
      <c r="A55" s="17" t="s">
        <v>74</v>
      </c>
      <c r="B55" s="36"/>
      <c r="C55" s="37"/>
      <c r="D55" s="37"/>
      <c r="E55" s="37"/>
      <c r="F55" s="37"/>
      <c r="G55" s="38"/>
      <c r="H55" s="46"/>
      <c r="I55" s="37"/>
      <c r="J55" s="37"/>
      <c r="K55" s="37"/>
      <c r="L55" s="37"/>
      <c r="M55" s="62"/>
      <c r="N55" s="63"/>
      <c r="O55" s="62"/>
      <c r="P55" s="37"/>
      <c r="Q55" s="37"/>
      <c r="R55" s="37"/>
      <c r="S55" s="38"/>
    </row>
    <row r="56" spans="1:19" x14ac:dyDescent="0.25">
      <c r="A56" s="40" t="s">
        <v>58</v>
      </c>
      <c r="B56" s="41">
        <v>0</v>
      </c>
      <c r="C56" s="42">
        <v>0</v>
      </c>
      <c r="D56" s="42">
        <v>0</v>
      </c>
      <c r="E56" s="42">
        <v>0</v>
      </c>
      <c r="F56" s="42">
        <v>0</v>
      </c>
      <c r="G56" s="43">
        <v>0</v>
      </c>
      <c r="H56" s="44">
        <v>0</v>
      </c>
      <c r="I56" s="42">
        <v>0</v>
      </c>
      <c r="J56" s="42">
        <v>0</v>
      </c>
      <c r="K56" s="42">
        <v>0</v>
      </c>
      <c r="L56" s="42">
        <v>0</v>
      </c>
      <c r="M56" s="64">
        <v>0</v>
      </c>
      <c r="N56" s="65">
        <v>0</v>
      </c>
      <c r="O56" s="64">
        <v>0</v>
      </c>
      <c r="P56" s="42">
        <v>0</v>
      </c>
      <c r="Q56" s="42">
        <v>0</v>
      </c>
      <c r="R56" s="42">
        <v>0</v>
      </c>
      <c r="S56" s="43">
        <v>0</v>
      </c>
    </row>
    <row r="57" spans="1:19" x14ac:dyDescent="0.25">
      <c r="A57" s="40" t="s">
        <v>59</v>
      </c>
      <c r="B57" s="41">
        <v>0</v>
      </c>
      <c r="C57" s="42">
        <v>0</v>
      </c>
      <c r="D57" s="42">
        <v>0</v>
      </c>
      <c r="E57" s="42">
        <v>0</v>
      </c>
      <c r="F57" s="42">
        <v>0</v>
      </c>
      <c r="G57" s="43">
        <v>0</v>
      </c>
      <c r="H57" s="44">
        <v>0</v>
      </c>
      <c r="I57" s="42">
        <v>0</v>
      </c>
      <c r="J57" s="42">
        <v>0</v>
      </c>
      <c r="K57" s="42">
        <v>0</v>
      </c>
      <c r="L57" s="42">
        <v>0</v>
      </c>
      <c r="M57" s="64">
        <v>0</v>
      </c>
      <c r="N57" s="65">
        <v>0</v>
      </c>
      <c r="O57" s="64">
        <v>0</v>
      </c>
      <c r="P57" s="42">
        <v>0</v>
      </c>
      <c r="Q57" s="42">
        <v>0</v>
      </c>
      <c r="R57" s="42">
        <v>0</v>
      </c>
      <c r="S57" s="43">
        <v>0</v>
      </c>
    </row>
    <row r="58" spans="1:19" x14ac:dyDescent="0.25">
      <c r="A58" s="40" t="s">
        <v>60</v>
      </c>
      <c r="B58" s="41">
        <v>0</v>
      </c>
      <c r="C58" s="42">
        <v>0</v>
      </c>
      <c r="D58" s="42">
        <v>0</v>
      </c>
      <c r="E58" s="42">
        <v>0</v>
      </c>
      <c r="F58" s="42">
        <v>0</v>
      </c>
      <c r="G58" s="43">
        <v>0</v>
      </c>
      <c r="H58" s="44">
        <v>0</v>
      </c>
      <c r="I58" s="42">
        <v>0</v>
      </c>
      <c r="J58" s="42">
        <v>0</v>
      </c>
      <c r="K58" s="42">
        <v>0</v>
      </c>
      <c r="L58" s="42">
        <v>0</v>
      </c>
      <c r="M58" s="64">
        <v>0</v>
      </c>
      <c r="N58" s="65">
        <v>0</v>
      </c>
      <c r="O58" s="64">
        <v>0</v>
      </c>
      <c r="P58" s="42">
        <v>0</v>
      </c>
      <c r="Q58" s="42">
        <v>0</v>
      </c>
      <c r="R58" s="42">
        <v>0</v>
      </c>
      <c r="S58" s="43">
        <v>0</v>
      </c>
    </row>
    <row r="59" spans="1:19" x14ac:dyDescent="0.25">
      <c r="A59" s="40" t="s">
        <v>61</v>
      </c>
      <c r="B59" s="41">
        <v>0</v>
      </c>
      <c r="C59" s="42">
        <v>0</v>
      </c>
      <c r="D59" s="42">
        <v>0</v>
      </c>
      <c r="E59" s="42">
        <v>0</v>
      </c>
      <c r="F59" s="42">
        <v>0</v>
      </c>
      <c r="G59" s="43">
        <v>0</v>
      </c>
      <c r="H59" s="44">
        <v>0</v>
      </c>
      <c r="I59" s="42">
        <v>0</v>
      </c>
      <c r="J59" s="42">
        <v>0</v>
      </c>
      <c r="K59" s="42">
        <v>0</v>
      </c>
      <c r="L59" s="42">
        <v>0</v>
      </c>
      <c r="M59" s="64">
        <v>0</v>
      </c>
      <c r="N59" s="65">
        <v>0</v>
      </c>
      <c r="O59" s="64">
        <v>0</v>
      </c>
      <c r="P59" s="42">
        <v>0</v>
      </c>
      <c r="Q59" s="42">
        <v>0</v>
      </c>
      <c r="R59" s="42">
        <v>0</v>
      </c>
      <c r="S59" s="43">
        <v>0</v>
      </c>
    </row>
    <row r="60" spans="1:19" x14ac:dyDescent="0.25">
      <c r="A60" s="17" t="s">
        <v>63</v>
      </c>
      <c r="B60" s="66">
        <f>SUM(B56:B59)</f>
        <v>0</v>
      </c>
      <c r="C60" s="67">
        <f t="shared" ref="C60:S60" si="9">SUM(C56:C59)</f>
        <v>0</v>
      </c>
      <c r="D60" s="67">
        <f t="shared" si="9"/>
        <v>0</v>
      </c>
      <c r="E60" s="67">
        <f t="shared" si="9"/>
        <v>0</v>
      </c>
      <c r="F60" s="67">
        <f t="shared" si="9"/>
        <v>0</v>
      </c>
      <c r="G60" s="68">
        <f t="shared" si="9"/>
        <v>0</v>
      </c>
      <c r="H60" s="69">
        <f t="shared" si="9"/>
        <v>0</v>
      </c>
      <c r="I60" s="67">
        <f t="shared" si="9"/>
        <v>0</v>
      </c>
      <c r="J60" s="67">
        <f t="shared" si="9"/>
        <v>0</v>
      </c>
      <c r="K60" s="67">
        <f t="shared" si="9"/>
        <v>0</v>
      </c>
      <c r="L60" s="67">
        <f t="shared" si="9"/>
        <v>0</v>
      </c>
      <c r="M60" s="70">
        <f t="shared" si="9"/>
        <v>0</v>
      </c>
      <c r="N60" s="71">
        <f t="shared" si="9"/>
        <v>0</v>
      </c>
      <c r="O60" s="70">
        <f t="shared" si="9"/>
        <v>0</v>
      </c>
      <c r="P60" s="67">
        <f t="shared" si="9"/>
        <v>0</v>
      </c>
      <c r="Q60" s="67">
        <f t="shared" si="9"/>
        <v>0</v>
      </c>
      <c r="R60" s="67">
        <f t="shared" si="9"/>
        <v>0</v>
      </c>
      <c r="S60" s="68">
        <f t="shared" si="9"/>
        <v>0</v>
      </c>
    </row>
    <row r="61" spans="1:19" x14ac:dyDescent="0.25">
      <c r="A61" s="35"/>
      <c r="B61" s="36"/>
      <c r="C61" s="37"/>
      <c r="D61" s="37"/>
      <c r="E61" s="37"/>
      <c r="F61" s="37"/>
      <c r="G61" s="38"/>
      <c r="H61" s="46"/>
      <c r="I61" s="37"/>
      <c r="J61" s="37"/>
      <c r="K61" s="37"/>
      <c r="L61" s="37"/>
      <c r="M61" s="62"/>
      <c r="N61" s="63"/>
      <c r="O61" s="62"/>
      <c r="P61" s="37"/>
      <c r="Q61" s="37"/>
      <c r="R61" s="37"/>
      <c r="S61" s="38"/>
    </row>
    <row r="62" spans="1:19" x14ac:dyDescent="0.25">
      <c r="A62" s="17" t="s">
        <v>75</v>
      </c>
      <c r="B62" s="36"/>
      <c r="C62" s="37"/>
      <c r="D62" s="37"/>
      <c r="E62" s="37"/>
      <c r="F62" s="37"/>
      <c r="G62" s="38"/>
      <c r="H62" s="46"/>
      <c r="I62" s="37"/>
      <c r="J62" s="37"/>
      <c r="K62" s="37"/>
      <c r="L62" s="37"/>
      <c r="M62" s="62"/>
      <c r="N62" s="63"/>
      <c r="O62" s="62"/>
      <c r="P62" s="37"/>
      <c r="Q62" s="37"/>
      <c r="R62" s="37"/>
      <c r="S62" s="38"/>
    </row>
    <row r="63" spans="1:19" x14ac:dyDescent="0.25">
      <c r="A63" s="40" t="s">
        <v>58</v>
      </c>
      <c r="B63" s="41">
        <v>1121</v>
      </c>
      <c r="C63" s="42">
        <v>2050</v>
      </c>
      <c r="D63" s="42">
        <v>1298</v>
      </c>
      <c r="E63" s="42">
        <v>78</v>
      </c>
      <c r="F63" s="42">
        <v>11</v>
      </c>
      <c r="G63" s="43">
        <v>4558</v>
      </c>
      <c r="H63" s="44">
        <v>0</v>
      </c>
      <c r="I63" s="42">
        <v>0</v>
      </c>
      <c r="J63" s="42">
        <v>0</v>
      </c>
      <c r="K63" s="42">
        <v>0</v>
      </c>
      <c r="L63" s="42">
        <v>0</v>
      </c>
      <c r="M63" s="64">
        <v>0</v>
      </c>
      <c r="N63" s="65">
        <v>0</v>
      </c>
      <c r="O63" s="64">
        <v>0</v>
      </c>
      <c r="P63" s="42">
        <v>0</v>
      </c>
      <c r="Q63" s="42">
        <v>0</v>
      </c>
      <c r="R63" s="42">
        <v>0</v>
      </c>
      <c r="S63" s="43">
        <v>0</v>
      </c>
    </row>
    <row r="64" spans="1:19" x14ac:dyDescent="0.25">
      <c r="A64" s="40" t="s">
        <v>59</v>
      </c>
      <c r="B64" s="41">
        <v>1152</v>
      </c>
      <c r="C64" s="42">
        <v>1934</v>
      </c>
      <c r="D64" s="42">
        <v>1270</v>
      </c>
      <c r="E64" s="42">
        <v>163</v>
      </c>
      <c r="F64" s="42">
        <v>15</v>
      </c>
      <c r="G64" s="43">
        <v>4534</v>
      </c>
      <c r="H64" s="44">
        <v>0</v>
      </c>
      <c r="I64" s="42">
        <v>0</v>
      </c>
      <c r="J64" s="42">
        <v>0</v>
      </c>
      <c r="K64" s="42">
        <v>0</v>
      </c>
      <c r="L64" s="42">
        <v>0</v>
      </c>
      <c r="M64" s="64">
        <v>0</v>
      </c>
      <c r="N64" s="65">
        <v>0</v>
      </c>
      <c r="O64" s="64">
        <v>0</v>
      </c>
      <c r="P64" s="42">
        <v>0</v>
      </c>
      <c r="Q64" s="42">
        <v>0</v>
      </c>
      <c r="R64" s="42">
        <v>0</v>
      </c>
      <c r="S64" s="43">
        <v>0</v>
      </c>
    </row>
    <row r="65" spans="1:19" x14ac:dyDescent="0.25">
      <c r="A65" s="40" t="s">
        <v>60</v>
      </c>
      <c r="B65" s="41">
        <v>1228</v>
      </c>
      <c r="C65" s="42">
        <v>1787</v>
      </c>
      <c r="D65" s="42">
        <v>1252</v>
      </c>
      <c r="E65" s="42">
        <v>106</v>
      </c>
      <c r="F65" s="42">
        <v>13</v>
      </c>
      <c r="G65" s="43">
        <v>4386</v>
      </c>
      <c r="H65" s="44">
        <v>0</v>
      </c>
      <c r="I65" s="42">
        <v>0</v>
      </c>
      <c r="J65" s="42">
        <v>0</v>
      </c>
      <c r="K65" s="42">
        <v>0</v>
      </c>
      <c r="L65" s="42">
        <v>0</v>
      </c>
      <c r="M65" s="64">
        <v>0</v>
      </c>
      <c r="N65" s="65">
        <v>0</v>
      </c>
      <c r="O65" s="64">
        <v>0</v>
      </c>
      <c r="P65" s="42">
        <v>0</v>
      </c>
      <c r="Q65" s="42">
        <v>0</v>
      </c>
      <c r="R65" s="42">
        <v>0</v>
      </c>
      <c r="S65" s="43">
        <v>0</v>
      </c>
    </row>
    <row r="66" spans="1:19" x14ac:dyDescent="0.25">
      <c r="A66" s="40" t="s">
        <v>61</v>
      </c>
      <c r="B66" s="41">
        <v>1307</v>
      </c>
      <c r="C66" s="42">
        <v>2131</v>
      </c>
      <c r="D66" s="42">
        <v>1283</v>
      </c>
      <c r="E66" s="42">
        <v>111</v>
      </c>
      <c r="F66" s="42">
        <v>3</v>
      </c>
      <c r="G66" s="43">
        <v>4835</v>
      </c>
      <c r="H66" s="44">
        <v>0</v>
      </c>
      <c r="I66" s="42">
        <v>0</v>
      </c>
      <c r="J66" s="42">
        <v>0</v>
      </c>
      <c r="K66" s="42">
        <v>0</v>
      </c>
      <c r="L66" s="42">
        <v>0</v>
      </c>
      <c r="M66" s="64">
        <v>0</v>
      </c>
      <c r="N66" s="65">
        <v>0</v>
      </c>
      <c r="O66" s="64">
        <v>0</v>
      </c>
      <c r="P66" s="42">
        <v>0</v>
      </c>
      <c r="Q66" s="42">
        <v>0</v>
      </c>
      <c r="R66" s="42">
        <v>0</v>
      </c>
      <c r="S66" s="43">
        <v>0</v>
      </c>
    </row>
    <row r="67" spans="1:19" x14ac:dyDescent="0.25">
      <c r="A67" s="17" t="s">
        <v>63</v>
      </c>
      <c r="B67" s="66">
        <f>SUM(B63:B66)</f>
        <v>4808</v>
      </c>
      <c r="C67" s="67">
        <f t="shared" ref="C67:S67" si="10">SUM(C63:C66)</f>
        <v>7902</v>
      </c>
      <c r="D67" s="67">
        <f t="shared" si="10"/>
        <v>5103</v>
      </c>
      <c r="E67" s="67">
        <f t="shared" si="10"/>
        <v>458</v>
      </c>
      <c r="F67" s="67">
        <f t="shared" si="10"/>
        <v>42</v>
      </c>
      <c r="G67" s="68">
        <f t="shared" si="10"/>
        <v>18313</v>
      </c>
      <c r="H67" s="69">
        <f t="shared" si="10"/>
        <v>0</v>
      </c>
      <c r="I67" s="67">
        <f t="shared" si="10"/>
        <v>0</v>
      </c>
      <c r="J67" s="67">
        <f t="shared" si="10"/>
        <v>0</v>
      </c>
      <c r="K67" s="67">
        <f t="shared" si="10"/>
        <v>0</v>
      </c>
      <c r="L67" s="67">
        <f t="shared" si="10"/>
        <v>0</v>
      </c>
      <c r="M67" s="70">
        <f t="shared" si="10"/>
        <v>0</v>
      </c>
      <c r="N67" s="71">
        <f t="shared" si="10"/>
        <v>0</v>
      </c>
      <c r="O67" s="70">
        <f t="shared" si="10"/>
        <v>0</v>
      </c>
      <c r="P67" s="67">
        <f t="shared" si="10"/>
        <v>0</v>
      </c>
      <c r="Q67" s="67">
        <f t="shared" si="10"/>
        <v>0</v>
      </c>
      <c r="R67" s="67">
        <f t="shared" si="10"/>
        <v>0</v>
      </c>
      <c r="S67" s="68">
        <f t="shared" si="10"/>
        <v>0</v>
      </c>
    </row>
    <row r="68" spans="1:19" x14ac:dyDescent="0.25">
      <c r="A68" s="35"/>
      <c r="B68" s="36"/>
      <c r="C68" s="37"/>
      <c r="D68" s="37"/>
      <c r="E68" s="37"/>
      <c r="F68" s="37"/>
      <c r="G68" s="38"/>
      <c r="H68" s="46"/>
      <c r="I68" s="37"/>
      <c r="J68" s="37"/>
      <c r="K68" s="37"/>
      <c r="L68" s="37"/>
      <c r="M68" s="62"/>
      <c r="N68" s="63"/>
      <c r="O68" s="62"/>
      <c r="P68" s="37"/>
      <c r="Q68" s="37"/>
      <c r="R68" s="37"/>
      <c r="S68" s="38"/>
    </row>
    <row r="69" spans="1:19" x14ac:dyDescent="0.25">
      <c r="A69" s="17" t="s">
        <v>76</v>
      </c>
      <c r="B69" s="36"/>
      <c r="C69" s="37"/>
      <c r="D69" s="37"/>
      <c r="E69" s="37"/>
      <c r="F69" s="37"/>
      <c r="G69" s="38"/>
      <c r="H69" s="46"/>
      <c r="I69" s="37"/>
      <c r="J69" s="37"/>
      <c r="K69" s="37"/>
      <c r="L69" s="37"/>
      <c r="M69" s="62"/>
      <c r="N69" s="63"/>
      <c r="O69" s="62"/>
      <c r="P69" s="37"/>
      <c r="Q69" s="37"/>
      <c r="R69" s="37"/>
      <c r="S69" s="38"/>
    </row>
    <row r="70" spans="1:19" x14ac:dyDescent="0.25">
      <c r="A70" s="40" t="s">
        <v>58</v>
      </c>
      <c r="B70" s="41">
        <v>1454</v>
      </c>
      <c r="C70" s="42">
        <v>3287</v>
      </c>
      <c r="D70" s="42">
        <v>1497</v>
      </c>
      <c r="E70" s="42">
        <v>167</v>
      </c>
      <c r="F70" s="42">
        <v>19</v>
      </c>
      <c r="G70" s="43">
        <v>6424</v>
      </c>
      <c r="H70" s="44">
        <v>0</v>
      </c>
      <c r="I70" s="42">
        <v>0</v>
      </c>
      <c r="J70" s="42">
        <v>0</v>
      </c>
      <c r="K70" s="42">
        <v>0</v>
      </c>
      <c r="L70" s="42">
        <v>0</v>
      </c>
      <c r="M70" s="64">
        <v>0</v>
      </c>
      <c r="N70" s="65">
        <v>396</v>
      </c>
      <c r="O70" s="64">
        <v>0</v>
      </c>
      <c r="P70" s="42">
        <v>193</v>
      </c>
      <c r="Q70" s="42">
        <v>7</v>
      </c>
      <c r="R70" s="42">
        <v>0</v>
      </c>
      <c r="S70" s="43">
        <v>596</v>
      </c>
    </row>
    <row r="71" spans="1:19" x14ac:dyDescent="0.25">
      <c r="A71" s="40" t="s">
        <v>59</v>
      </c>
      <c r="B71" s="41">
        <v>1452</v>
      </c>
      <c r="C71" s="42">
        <v>3304</v>
      </c>
      <c r="D71" s="42">
        <v>1540</v>
      </c>
      <c r="E71" s="42">
        <v>220</v>
      </c>
      <c r="F71" s="42">
        <v>33</v>
      </c>
      <c r="G71" s="43">
        <v>6549</v>
      </c>
      <c r="H71" s="44">
        <v>0</v>
      </c>
      <c r="I71" s="42">
        <v>0</v>
      </c>
      <c r="J71" s="42">
        <v>0</v>
      </c>
      <c r="K71" s="42">
        <v>0</v>
      </c>
      <c r="L71" s="42">
        <v>0</v>
      </c>
      <c r="M71" s="64">
        <v>0</v>
      </c>
      <c r="N71" s="65">
        <v>299</v>
      </c>
      <c r="O71" s="64">
        <v>0</v>
      </c>
      <c r="P71" s="42">
        <v>164</v>
      </c>
      <c r="Q71" s="42">
        <v>47</v>
      </c>
      <c r="R71" s="42">
        <v>0</v>
      </c>
      <c r="S71" s="43">
        <v>510</v>
      </c>
    </row>
    <row r="72" spans="1:19" x14ac:dyDescent="0.25">
      <c r="A72" s="40" t="s">
        <v>60</v>
      </c>
      <c r="B72" s="41">
        <v>1607</v>
      </c>
      <c r="C72" s="42">
        <v>3170</v>
      </c>
      <c r="D72" s="42">
        <v>1622</v>
      </c>
      <c r="E72" s="42">
        <v>253</v>
      </c>
      <c r="F72" s="42">
        <v>30</v>
      </c>
      <c r="G72" s="43">
        <v>6682</v>
      </c>
      <c r="H72" s="44">
        <v>0</v>
      </c>
      <c r="I72" s="42">
        <v>0</v>
      </c>
      <c r="J72" s="42">
        <v>0</v>
      </c>
      <c r="K72" s="42">
        <v>0</v>
      </c>
      <c r="L72" s="42">
        <v>0</v>
      </c>
      <c r="M72" s="64">
        <v>0</v>
      </c>
      <c r="N72" s="65">
        <v>372</v>
      </c>
      <c r="O72" s="64">
        <v>2</v>
      </c>
      <c r="P72" s="42">
        <v>181</v>
      </c>
      <c r="Q72" s="42">
        <v>32</v>
      </c>
      <c r="R72" s="42">
        <v>2</v>
      </c>
      <c r="S72" s="43">
        <v>589</v>
      </c>
    </row>
    <row r="73" spans="1:19" x14ac:dyDescent="0.25">
      <c r="A73" s="40" t="s">
        <v>61</v>
      </c>
      <c r="B73" s="41">
        <v>1586</v>
      </c>
      <c r="C73" s="42">
        <v>3314</v>
      </c>
      <c r="D73" s="42">
        <v>1706</v>
      </c>
      <c r="E73" s="42">
        <v>227</v>
      </c>
      <c r="F73" s="42">
        <v>39</v>
      </c>
      <c r="G73" s="43">
        <v>6872</v>
      </c>
      <c r="H73" s="44">
        <v>0</v>
      </c>
      <c r="I73" s="42">
        <v>0</v>
      </c>
      <c r="J73" s="42">
        <v>0</v>
      </c>
      <c r="K73" s="42">
        <v>0</v>
      </c>
      <c r="L73" s="42">
        <v>0</v>
      </c>
      <c r="M73" s="64">
        <v>0</v>
      </c>
      <c r="N73" s="65">
        <v>335</v>
      </c>
      <c r="O73" s="64">
        <v>3</v>
      </c>
      <c r="P73" s="42">
        <v>191</v>
      </c>
      <c r="Q73" s="42">
        <v>33</v>
      </c>
      <c r="R73" s="42">
        <v>3</v>
      </c>
      <c r="S73" s="43">
        <v>565</v>
      </c>
    </row>
    <row r="74" spans="1:19" x14ac:dyDescent="0.25">
      <c r="A74" s="17" t="s">
        <v>63</v>
      </c>
      <c r="B74" s="66">
        <f>SUM(B70:B73)</f>
        <v>6099</v>
      </c>
      <c r="C74" s="67">
        <f t="shared" ref="C74:S74" si="11">SUM(C70:C73)</f>
        <v>13075</v>
      </c>
      <c r="D74" s="67">
        <f t="shared" si="11"/>
        <v>6365</v>
      </c>
      <c r="E74" s="67">
        <f t="shared" si="11"/>
        <v>867</v>
      </c>
      <c r="F74" s="67">
        <f t="shared" si="11"/>
        <v>121</v>
      </c>
      <c r="G74" s="68">
        <f t="shared" si="11"/>
        <v>26527</v>
      </c>
      <c r="H74" s="69">
        <f t="shared" si="11"/>
        <v>0</v>
      </c>
      <c r="I74" s="67">
        <f t="shared" si="11"/>
        <v>0</v>
      </c>
      <c r="J74" s="67">
        <f t="shared" si="11"/>
        <v>0</v>
      </c>
      <c r="K74" s="67">
        <f t="shared" si="11"/>
        <v>0</v>
      </c>
      <c r="L74" s="67">
        <f t="shared" si="11"/>
        <v>0</v>
      </c>
      <c r="M74" s="70">
        <f t="shared" si="11"/>
        <v>0</v>
      </c>
      <c r="N74" s="71">
        <f t="shared" si="11"/>
        <v>1402</v>
      </c>
      <c r="O74" s="70">
        <f t="shared" si="11"/>
        <v>5</v>
      </c>
      <c r="P74" s="67">
        <f t="shared" si="11"/>
        <v>729</v>
      </c>
      <c r="Q74" s="67">
        <f t="shared" si="11"/>
        <v>119</v>
      </c>
      <c r="R74" s="67">
        <f t="shared" si="11"/>
        <v>5</v>
      </c>
      <c r="S74" s="68">
        <f t="shared" si="11"/>
        <v>2260</v>
      </c>
    </row>
    <row r="75" spans="1:19" x14ac:dyDescent="0.25">
      <c r="A75" s="35"/>
      <c r="B75" s="36"/>
      <c r="C75" s="37"/>
      <c r="D75" s="37"/>
      <c r="E75" s="37"/>
      <c r="F75" s="37"/>
      <c r="G75" s="38"/>
      <c r="H75" s="46"/>
      <c r="I75" s="37"/>
      <c r="J75" s="37"/>
      <c r="K75" s="37"/>
      <c r="L75" s="37"/>
      <c r="M75" s="62"/>
      <c r="N75" s="63"/>
      <c r="O75" s="62"/>
      <c r="P75" s="37"/>
      <c r="Q75" s="37"/>
      <c r="R75" s="37"/>
      <c r="S75" s="38"/>
    </row>
    <row r="76" spans="1:19" x14ac:dyDescent="0.25">
      <c r="A76" s="17" t="s">
        <v>77</v>
      </c>
      <c r="B76" s="36"/>
      <c r="C76" s="37"/>
      <c r="D76" s="37"/>
      <c r="E76" s="37"/>
      <c r="F76" s="37"/>
      <c r="G76" s="38"/>
      <c r="H76" s="46"/>
      <c r="I76" s="37"/>
      <c r="J76" s="37"/>
      <c r="K76" s="37"/>
      <c r="L76" s="37"/>
      <c r="M76" s="62"/>
      <c r="N76" s="63"/>
      <c r="O76" s="62"/>
      <c r="P76" s="37"/>
      <c r="Q76" s="37"/>
      <c r="R76" s="37"/>
      <c r="S76" s="38"/>
    </row>
    <row r="77" spans="1:19" x14ac:dyDescent="0.25">
      <c r="A77" s="40" t="s">
        <v>58</v>
      </c>
      <c r="B77" s="41">
        <v>1050</v>
      </c>
      <c r="C77" s="42">
        <v>894</v>
      </c>
      <c r="D77" s="42">
        <v>265</v>
      </c>
      <c r="E77" s="42">
        <v>106</v>
      </c>
      <c r="F77" s="42">
        <v>0</v>
      </c>
      <c r="G77" s="43">
        <v>2315</v>
      </c>
      <c r="H77" s="44">
        <v>0</v>
      </c>
      <c r="I77" s="42">
        <v>0</v>
      </c>
      <c r="J77" s="42">
        <v>0</v>
      </c>
      <c r="K77" s="42">
        <v>0</v>
      </c>
      <c r="L77" s="42">
        <v>0</v>
      </c>
      <c r="M77" s="64">
        <v>0</v>
      </c>
      <c r="N77" s="65">
        <v>0</v>
      </c>
      <c r="O77" s="64">
        <v>0</v>
      </c>
      <c r="P77" s="42">
        <v>0</v>
      </c>
      <c r="Q77" s="42">
        <v>0</v>
      </c>
      <c r="R77" s="42">
        <v>0</v>
      </c>
      <c r="S77" s="43">
        <v>0</v>
      </c>
    </row>
    <row r="78" spans="1:19" x14ac:dyDescent="0.25">
      <c r="A78" s="40" t="s">
        <v>59</v>
      </c>
      <c r="B78" s="41">
        <v>1116</v>
      </c>
      <c r="C78" s="42">
        <v>905</v>
      </c>
      <c r="D78" s="42">
        <v>280</v>
      </c>
      <c r="E78" s="42">
        <v>113</v>
      </c>
      <c r="F78" s="42">
        <v>0</v>
      </c>
      <c r="G78" s="43">
        <v>2414</v>
      </c>
      <c r="H78" s="44">
        <v>0</v>
      </c>
      <c r="I78" s="42">
        <v>0</v>
      </c>
      <c r="J78" s="42">
        <v>0</v>
      </c>
      <c r="K78" s="42">
        <v>0</v>
      </c>
      <c r="L78" s="42">
        <v>0</v>
      </c>
      <c r="M78" s="64">
        <v>0</v>
      </c>
      <c r="N78" s="65">
        <v>0</v>
      </c>
      <c r="O78" s="64">
        <v>0</v>
      </c>
      <c r="P78" s="42">
        <v>0</v>
      </c>
      <c r="Q78" s="42">
        <v>0</v>
      </c>
      <c r="R78" s="42">
        <v>0</v>
      </c>
      <c r="S78" s="43">
        <v>0</v>
      </c>
    </row>
    <row r="79" spans="1:19" x14ac:dyDescent="0.25">
      <c r="A79" s="40" t="s">
        <v>60</v>
      </c>
      <c r="B79" s="41">
        <v>1094</v>
      </c>
      <c r="C79" s="42">
        <v>731</v>
      </c>
      <c r="D79" s="42">
        <v>276</v>
      </c>
      <c r="E79" s="42">
        <v>104</v>
      </c>
      <c r="F79" s="42">
        <v>0</v>
      </c>
      <c r="G79" s="43">
        <v>2205</v>
      </c>
      <c r="H79" s="44">
        <v>0</v>
      </c>
      <c r="I79" s="42">
        <v>0</v>
      </c>
      <c r="J79" s="42">
        <v>0</v>
      </c>
      <c r="K79" s="42">
        <v>0</v>
      </c>
      <c r="L79" s="42">
        <v>0</v>
      </c>
      <c r="M79" s="64">
        <v>0</v>
      </c>
      <c r="N79" s="65">
        <v>0</v>
      </c>
      <c r="O79" s="64">
        <v>0</v>
      </c>
      <c r="P79" s="42">
        <v>0</v>
      </c>
      <c r="Q79" s="42">
        <v>0</v>
      </c>
      <c r="R79" s="42">
        <v>0</v>
      </c>
      <c r="S79" s="43">
        <v>0</v>
      </c>
    </row>
    <row r="80" spans="1:19" x14ac:dyDescent="0.25">
      <c r="A80" s="40" t="s">
        <v>61</v>
      </c>
      <c r="B80" s="41">
        <v>1265</v>
      </c>
      <c r="C80" s="42">
        <v>873</v>
      </c>
      <c r="D80" s="42">
        <v>324</v>
      </c>
      <c r="E80" s="42">
        <v>139</v>
      </c>
      <c r="F80" s="42">
        <v>0</v>
      </c>
      <c r="G80" s="43">
        <v>2601</v>
      </c>
      <c r="H80" s="44">
        <v>0</v>
      </c>
      <c r="I80" s="42">
        <v>0</v>
      </c>
      <c r="J80" s="42">
        <v>0</v>
      </c>
      <c r="K80" s="42">
        <v>0</v>
      </c>
      <c r="L80" s="42">
        <v>0</v>
      </c>
      <c r="M80" s="64">
        <v>0</v>
      </c>
      <c r="N80" s="65">
        <v>0</v>
      </c>
      <c r="O80" s="64">
        <v>0</v>
      </c>
      <c r="P80" s="42">
        <v>0</v>
      </c>
      <c r="Q80" s="42">
        <v>0</v>
      </c>
      <c r="R80" s="42">
        <v>0</v>
      </c>
      <c r="S80" s="43">
        <v>0</v>
      </c>
    </row>
    <row r="81" spans="1:19" x14ac:dyDescent="0.25">
      <c r="A81" s="17" t="s">
        <v>63</v>
      </c>
      <c r="B81" s="66">
        <f>SUM(B77:B80)</f>
        <v>4525</v>
      </c>
      <c r="C81" s="67">
        <f t="shared" ref="C81:S81" si="12">SUM(C77:C80)</f>
        <v>3403</v>
      </c>
      <c r="D81" s="67">
        <f t="shared" si="12"/>
        <v>1145</v>
      </c>
      <c r="E81" s="67">
        <f t="shared" si="12"/>
        <v>462</v>
      </c>
      <c r="F81" s="67">
        <f t="shared" si="12"/>
        <v>0</v>
      </c>
      <c r="G81" s="68">
        <f t="shared" si="12"/>
        <v>9535</v>
      </c>
      <c r="H81" s="69">
        <f t="shared" si="12"/>
        <v>0</v>
      </c>
      <c r="I81" s="67">
        <f t="shared" si="12"/>
        <v>0</v>
      </c>
      <c r="J81" s="67">
        <f t="shared" si="12"/>
        <v>0</v>
      </c>
      <c r="K81" s="67">
        <f t="shared" si="12"/>
        <v>0</v>
      </c>
      <c r="L81" s="67">
        <f t="shared" si="12"/>
        <v>0</v>
      </c>
      <c r="M81" s="70">
        <f t="shared" si="12"/>
        <v>0</v>
      </c>
      <c r="N81" s="71">
        <f t="shared" si="12"/>
        <v>0</v>
      </c>
      <c r="O81" s="70">
        <f t="shared" si="12"/>
        <v>0</v>
      </c>
      <c r="P81" s="67">
        <f t="shared" si="12"/>
        <v>0</v>
      </c>
      <c r="Q81" s="67">
        <f t="shared" si="12"/>
        <v>0</v>
      </c>
      <c r="R81" s="67">
        <f t="shared" si="12"/>
        <v>0</v>
      </c>
      <c r="S81" s="68">
        <f t="shared" si="12"/>
        <v>0</v>
      </c>
    </row>
    <row r="82" spans="1:19" x14ac:dyDescent="0.25">
      <c r="A82" s="35"/>
      <c r="B82" s="36"/>
      <c r="C82" s="37"/>
      <c r="D82" s="37"/>
      <c r="E82" s="37"/>
      <c r="F82" s="37"/>
      <c r="G82" s="38"/>
      <c r="H82" s="46"/>
      <c r="I82" s="37"/>
      <c r="J82" s="37"/>
      <c r="K82" s="37"/>
      <c r="L82" s="37"/>
      <c r="M82" s="62"/>
      <c r="N82" s="63"/>
      <c r="O82" s="62"/>
      <c r="P82" s="37"/>
      <c r="Q82" s="37"/>
      <c r="R82" s="37"/>
      <c r="S82" s="38"/>
    </row>
    <row r="83" spans="1:19" x14ac:dyDescent="0.25">
      <c r="A83" s="17" t="s">
        <v>78</v>
      </c>
      <c r="B83" s="36"/>
      <c r="C83" s="37"/>
      <c r="D83" s="37"/>
      <c r="E83" s="37"/>
      <c r="F83" s="37"/>
      <c r="G83" s="38"/>
      <c r="H83" s="46"/>
      <c r="I83" s="37"/>
      <c r="J83" s="37"/>
      <c r="K83" s="37"/>
      <c r="L83" s="37"/>
      <c r="M83" s="62"/>
      <c r="N83" s="63"/>
      <c r="O83" s="62"/>
      <c r="P83" s="37"/>
      <c r="Q83" s="37"/>
      <c r="R83" s="37"/>
      <c r="S83" s="38"/>
    </row>
    <row r="84" spans="1:19" x14ac:dyDescent="0.25">
      <c r="A84" s="40" t="s">
        <v>58</v>
      </c>
      <c r="B84" s="41">
        <v>1734</v>
      </c>
      <c r="C84" s="42">
        <v>1097</v>
      </c>
      <c r="D84" s="42">
        <v>1247</v>
      </c>
      <c r="E84" s="42">
        <v>105</v>
      </c>
      <c r="F84" s="42">
        <v>8</v>
      </c>
      <c r="G84" s="43">
        <v>4191</v>
      </c>
      <c r="H84" s="44">
        <v>0</v>
      </c>
      <c r="I84" s="42">
        <v>0</v>
      </c>
      <c r="J84" s="42">
        <v>0</v>
      </c>
      <c r="K84" s="42">
        <v>0</v>
      </c>
      <c r="L84" s="42">
        <v>0</v>
      </c>
      <c r="M84" s="64">
        <v>0</v>
      </c>
      <c r="N84" s="65">
        <v>0</v>
      </c>
      <c r="O84" s="64">
        <v>174</v>
      </c>
      <c r="P84" s="42">
        <v>216</v>
      </c>
      <c r="Q84" s="42">
        <v>0</v>
      </c>
      <c r="R84" s="42">
        <v>0</v>
      </c>
      <c r="S84" s="43">
        <v>390</v>
      </c>
    </row>
    <row r="85" spans="1:19" x14ac:dyDescent="0.25">
      <c r="A85" s="40" t="s">
        <v>59</v>
      </c>
      <c r="B85" s="41">
        <v>1710</v>
      </c>
      <c r="C85" s="42">
        <v>1167</v>
      </c>
      <c r="D85" s="42">
        <v>1159</v>
      </c>
      <c r="E85" s="42">
        <v>104</v>
      </c>
      <c r="F85" s="42">
        <v>4</v>
      </c>
      <c r="G85" s="43">
        <v>4144</v>
      </c>
      <c r="H85" s="44">
        <v>0</v>
      </c>
      <c r="I85" s="42">
        <v>0</v>
      </c>
      <c r="J85" s="42">
        <v>0</v>
      </c>
      <c r="K85" s="42">
        <v>0</v>
      </c>
      <c r="L85" s="42">
        <v>0</v>
      </c>
      <c r="M85" s="64">
        <v>0</v>
      </c>
      <c r="N85" s="65">
        <v>0</v>
      </c>
      <c r="O85" s="64">
        <v>136</v>
      </c>
      <c r="P85" s="42">
        <v>216</v>
      </c>
      <c r="Q85" s="42">
        <v>14</v>
      </c>
      <c r="R85" s="42">
        <v>0</v>
      </c>
      <c r="S85" s="43">
        <v>366</v>
      </c>
    </row>
    <row r="86" spans="1:19" x14ac:dyDescent="0.25">
      <c r="A86" s="40" t="s">
        <v>60</v>
      </c>
      <c r="B86" s="41">
        <v>1610</v>
      </c>
      <c r="C86" s="42">
        <v>1254</v>
      </c>
      <c r="D86" s="42">
        <v>1214</v>
      </c>
      <c r="E86" s="42">
        <v>109</v>
      </c>
      <c r="F86" s="42">
        <v>6</v>
      </c>
      <c r="G86" s="43">
        <v>4193</v>
      </c>
      <c r="H86" s="44">
        <v>0</v>
      </c>
      <c r="I86" s="42">
        <v>0</v>
      </c>
      <c r="J86" s="42">
        <v>0</v>
      </c>
      <c r="K86" s="42">
        <v>0</v>
      </c>
      <c r="L86" s="42">
        <v>0</v>
      </c>
      <c r="M86" s="64">
        <v>0</v>
      </c>
      <c r="N86" s="65">
        <v>0</v>
      </c>
      <c r="O86" s="64">
        <v>161</v>
      </c>
      <c r="P86" s="42">
        <v>225</v>
      </c>
      <c r="Q86" s="42">
        <v>16</v>
      </c>
      <c r="R86" s="42">
        <v>0</v>
      </c>
      <c r="S86" s="43">
        <v>402</v>
      </c>
    </row>
    <row r="87" spans="1:19" x14ac:dyDescent="0.25">
      <c r="A87" s="40" t="s">
        <v>61</v>
      </c>
      <c r="B87" s="41">
        <v>1803</v>
      </c>
      <c r="C87" s="42">
        <v>1284</v>
      </c>
      <c r="D87" s="42">
        <v>1248</v>
      </c>
      <c r="E87" s="42">
        <v>127</v>
      </c>
      <c r="F87" s="42">
        <v>11</v>
      </c>
      <c r="G87" s="43">
        <v>4473</v>
      </c>
      <c r="H87" s="44">
        <v>0</v>
      </c>
      <c r="I87" s="42">
        <v>0</v>
      </c>
      <c r="J87" s="42">
        <v>0</v>
      </c>
      <c r="K87" s="42">
        <v>0</v>
      </c>
      <c r="L87" s="42">
        <v>0</v>
      </c>
      <c r="M87" s="64">
        <v>0</v>
      </c>
      <c r="N87" s="65">
        <v>0</v>
      </c>
      <c r="O87" s="64">
        <v>172</v>
      </c>
      <c r="P87" s="42">
        <v>230</v>
      </c>
      <c r="Q87" s="42">
        <v>16</v>
      </c>
      <c r="R87" s="42">
        <v>0</v>
      </c>
      <c r="S87" s="43">
        <v>418</v>
      </c>
    </row>
    <row r="88" spans="1:19" x14ac:dyDescent="0.25">
      <c r="A88" s="17" t="s">
        <v>63</v>
      </c>
      <c r="B88" s="66">
        <f>SUM(B84:B87)</f>
        <v>6857</v>
      </c>
      <c r="C88" s="67">
        <f t="shared" ref="C88:S88" si="13">SUM(C84:C87)</f>
        <v>4802</v>
      </c>
      <c r="D88" s="67">
        <f t="shared" si="13"/>
        <v>4868</v>
      </c>
      <c r="E88" s="67">
        <f t="shared" si="13"/>
        <v>445</v>
      </c>
      <c r="F88" s="67">
        <f t="shared" si="13"/>
        <v>29</v>
      </c>
      <c r="G88" s="68">
        <f t="shared" si="13"/>
        <v>17001</v>
      </c>
      <c r="H88" s="69">
        <f t="shared" si="13"/>
        <v>0</v>
      </c>
      <c r="I88" s="67">
        <f t="shared" si="13"/>
        <v>0</v>
      </c>
      <c r="J88" s="67">
        <f t="shared" si="13"/>
        <v>0</v>
      </c>
      <c r="K88" s="67">
        <f t="shared" si="13"/>
        <v>0</v>
      </c>
      <c r="L88" s="67">
        <f t="shared" si="13"/>
        <v>0</v>
      </c>
      <c r="M88" s="70">
        <f t="shared" si="13"/>
        <v>0</v>
      </c>
      <c r="N88" s="71">
        <f t="shared" si="13"/>
        <v>0</v>
      </c>
      <c r="O88" s="70">
        <f t="shared" si="13"/>
        <v>643</v>
      </c>
      <c r="P88" s="67">
        <f t="shared" si="13"/>
        <v>887</v>
      </c>
      <c r="Q88" s="67">
        <f t="shared" si="13"/>
        <v>46</v>
      </c>
      <c r="R88" s="67">
        <f t="shared" si="13"/>
        <v>0</v>
      </c>
      <c r="S88" s="68">
        <f t="shared" si="13"/>
        <v>1576</v>
      </c>
    </row>
    <row r="89" spans="1:19" x14ac:dyDescent="0.25">
      <c r="A89" s="35"/>
      <c r="B89" s="36"/>
      <c r="C89" s="37"/>
      <c r="D89" s="37"/>
      <c r="E89" s="37"/>
      <c r="F89" s="37"/>
      <c r="G89" s="38"/>
      <c r="H89" s="46"/>
      <c r="I89" s="37"/>
      <c r="J89" s="37"/>
      <c r="K89" s="37"/>
      <c r="L89" s="37"/>
      <c r="M89" s="62"/>
      <c r="N89" s="63"/>
      <c r="O89" s="62"/>
      <c r="P89" s="37"/>
      <c r="Q89" s="37"/>
      <c r="R89" s="37"/>
      <c r="S89" s="38"/>
    </row>
    <row r="90" spans="1:19" x14ac:dyDescent="0.25">
      <c r="A90" s="17" t="s">
        <v>79</v>
      </c>
      <c r="B90" s="36"/>
      <c r="C90" s="37"/>
      <c r="D90" s="37"/>
      <c r="E90" s="37"/>
      <c r="F90" s="37"/>
      <c r="G90" s="38"/>
      <c r="H90" s="46"/>
      <c r="I90" s="37"/>
      <c r="J90" s="37"/>
      <c r="K90" s="37"/>
      <c r="L90" s="37"/>
      <c r="M90" s="62"/>
      <c r="N90" s="63"/>
      <c r="O90" s="62"/>
      <c r="P90" s="37"/>
      <c r="Q90" s="37"/>
      <c r="R90" s="37"/>
      <c r="S90" s="38"/>
    </row>
    <row r="91" spans="1:19" x14ac:dyDescent="0.25">
      <c r="A91" s="40" t="s">
        <v>58</v>
      </c>
      <c r="B91" s="41">
        <v>907</v>
      </c>
      <c r="C91" s="42">
        <v>1737</v>
      </c>
      <c r="D91" s="42">
        <v>1029</v>
      </c>
      <c r="E91" s="42">
        <v>62</v>
      </c>
      <c r="F91" s="42">
        <v>32</v>
      </c>
      <c r="G91" s="43">
        <v>3767</v>
      </c>
      <c r="H91" s="44">
        <v>0</v>
      </c>
      <c r="I91" s="42">
        <v>0</v>
      </c>
      <c r="J91" s="42">
        <v>0</v>
      </c>
      <c r="K91" s="42">
        <v>0</v>
      </c>
      <c r="L91" s="42">
        <v>0</v>
      </c>
      <c r="M91" s="64">
        <v>0</v>
      </c>
      <c r="N91" s="65">
        <v>0</v>
      </c>
      <c r="O91" s="64">
        <v>0</v>
      </c>
      <c r="P91" s="42">
        <v>0</v>
      </c>
      <c r="Q91" s="42">
        <v>0</v>
      </c>
      <c r="R91" s="42">
        <v>0</v>
      </c>
      <c r="S91" s="43">
        <v>0</v>
      </c>
    </row>
    <row r="92" spans="1:19" x14ac:dyDescent="0.25">
      <c r="A92" s="40" t="s">
        <v>59</v>
      </c>
      <c r="B92" s="41">
        <v>976</v>
      </c>
      <c r="C92" s="42">
        <v>1706</v>
      </c>
      <c r="D92" s="42">
        <v>923</v>
      </c>
      <c r="E92" s="42">
        <v>109</v>
      </c>
      <c r="F92" s="42">
        <v>20</v>
      </c>
      <c r="G92" s="43">
        <v>3734</v>
      </c>
      <c r="H92" s="44">
        <v>0</v>
      </c>
      <c r="I92" s="42">
        <v>0</v>
      </c>
      <c r="J92" s="42">
        <v>0</v>
      </c>
      <c r="K92" s="42">
        <v>0</v>
      </c>
      <c r="L92" s="42">
        <v>0</v>
      </c>
      <c r="M92" s="64">
        <v>0</v>
      </c>
      <c r="N92" s="65">
        <v>0</v>
      </c>
      <c r="O92" s="64">
        <v>0</v>
      </c>
      <c r="P92" s="42">
        <v>0</v>
      </c>
      <c r="Q92" s="42">
        <v>0</v>
      </c>
      <c r="R92" s="42">
        <v>0</v>
      </c>
      <c r="S92" s="43">
        <v>0</v>
      </c>
    </row>
    <row r="93" spans="1:19" x14ac:dyDescent="0.25">
      <c r="A93" s="40" t="s">
        <v>60</v>
      </c>
      <c r="B93" s="41">
        <v>935</v>
      </c>
      <c r="C93" s="42">
        <v>1696</v>
      </c>
      <c r="D93" s="42">
        <v>932</v>
      </c>
      <c r="E93" s="42">
        <v>114</v>
      </c>
      <c r="F93" s="42">
        <v>19</v>
      </c>
      <c r="G93" s="43">
        <v>3696</v>
      </c>
      <c r="H93" s="44">
        <v>0</v>
      </c>
      <c r="I93" s="42">
        <v>0</v>
      </c>
      <c r="J93" s="42">
        <v>0</v>
      </c>
      <c r="K93" s="42">
        <v>0</v>
      </c>
      <c r="L93" s="42">
        <v>0</v>
      </c>
      <c r="M93" s="64">
        <v>0</v>
      </c>
      <c r="N93" s="65">
        <v>0</v>
      </c>
      <c r="O93" s="64">
        <v>0</v>
      </c>
      <c r="P93" s="42">
        <v>0</v>
      </c>
      <c r="Q93" s="42">
        <v>0</v>
      </c>
      <c r="R93" s="42">
        <v>0</v>
      </c>
      <c r="S93" s="43">
        <v>0</v>
      </c>
    </row>
    <row r="94" spans="1:19" x14ac:dyDescent="0.25">
      <c r="A94" s="40" t="s">
        <v>61</v>
      </c>
      <c r="B94" s="41">
        <v>974</v>
      </c>
      <c r="C94" s="42">
        <v>1838</v>
      </c>
      <c r="D94" s="42">
        <v>981</v>
      </c>
      <c r="E94" s="42">
        <v>97</v>
      </c>
      <c r="F94" s="42">
        <v>14</v>
      </c>
      <c r="G94" s="43">
        <v>3904</v>
      </c>
      <c r="H94" s="44">
        <v>0</v>
      </c>
      <c r="I94" s="42">
        <v>0</v>
      </c>
      <c r="J94" s="42">
        <v>0</v>
      </c>
      <c r="K94" s="42">
        <v>0</v>
      </c>
      <c r="L94" s="42">
        <v>0</v>
      </c>
      <c r="M94" s="64">
        <v>0</v>
      </c>
      <c r="N94" s="65">
        <v>0</v>
      </c>
      <c r="O94" s="64">
        <v>0</v>
      </c>
      <c r="P94" s="42">
        <v>0</v>
      </c>
      <c r="Q94" s="42">
        <v>0</v>
      </c>
      <c r="R94" s="42">
        <v>0</v>
      </c>
      <c r="S94" s="43">
        <v>0</v>
      </c>
    </row>
    <row r="95" spans="1:19" x14ac:dyDescent="0.25">
      <c r="A95" s="17" t="s">
        <v>63</v>
      </c>
      <c r="B95" s="66">
        <f>SUM(B91:B94)</f>
        <v>3792</v>
      </c>
      <c r="C95" s="67">
        <f t="shared" ref="C95:S95" si="14">SUM(C91:C94)</f>
        <v>6977</v>
      </c>
      <c r="D95" s="67">
        <f t="shared" si="14"/>
        <v>3865</v>
      </c>
      <c r="E95" s="67">
        <f t="shared" si="14"/>
        <v>382</v>
      </c>
      <c r="F95" s="67">
        <f t="shared" si="14"/>
        <v>85</v>
      </c>
      <c r="G95" s="68">
        <f t="shared" si="14"/>
        <v>15101</v>
      </c>
      <c r="H95" s="69">
        <f t="shared" si="14"/>
        <v>0</v>
      </c>
      <c r="I95" s="67">
        <f t="shared" si="14"/>
        <v>0</v>
      </c>
      <c r="J95" s="67">
        <f t="shared" si="14"/>
        <v>0</v>
      </c>
      <c r="K95" s="67">
        <f t="shared" si="14"/>
        <v>0</v>
      </c>
      <c r="L95" s="67">
        <f t="shared" si="14"/>
        <v>0</v>
      </c>
      <c r="M95" s="70">
        <f t="shared" si="14"/>
        <v>0</v>
      </c>
      <c r="N95" s="71">
        <f t="shared" si="14"/>
        <v>0</v>
      </c>
      <c r="O95" s="70">
        <f t="shared" si="14"/>
        <v>0</v>
      </c>
      <c r="P95" s="67">
        <f t="shared" si="14"/>
        <v>0</v>
      </c>
      <c r="Q95" s="67">
        <f t="shared" si="14"/>
        <v>0</v>
      </c>
      <c r="R95" s="67">
        <f t="shared" si="14"/>
        <v>0</v>
      </c>
      <c r="S95" s="68">
        <f t="shared" si="14"/>
        <v>0</v>
      </c>
    </row>
    <row r="96" spans="1:19" x14ac:dyDescent="0.25">
      <c r="A96" s="35"/>
      <c r="B96" s="36"/>
      <c r="C96" s="37"/>
      <c r="D96" s="37"/>
      <c r="E96" s="37"/>
      <c r="F96" s="37"/>
      <c r="G96" s="38"/>
      <c r="H96" s="46"/>
      <c r="I96" s="37"/>
      <c r="J96" s="37"/>
      <c r="K96" s="37"/>
      <c r="L96" s="37"/>
      <c r="M96" s="62"/>
      <c r="N96" s="63"/>
      <c r="O96" s="62"/>
      <c r="P96" s="37"/>
      <c r="Q96" s="37"/>
      <c r="R96" s="37"/>
      <c r="S96" s="38"/>
    </row>
    <row r="97" spans="1:19" x14ac:dyDescent="0.25">
      <c r="A97" s="17" t="s">
        <v>80</v>
      </c>
      <c r="B97" s="36"/>
      <c r="C97" s="37"/>
      <c r="D97" s="37"/>
      <c r="E97" s="37"/>
      <c r="F97" s="37"/>
      <c r="G97" s="38"/>
      <c r="H97" s="46"/>
      <c r="I97" s="37"/>
      <c r="J97" s="37"/>
      <c r="K97" s="37"/>
      <c r="L97" s="37"/>
      <c r="M97" s="62"/>
      <c r="N97" s="63"/>
      <c r="O97" s="62"/>
      <c r="P97" s="37"/>
      <c r="Q97" s="37"/>
      <c r="R97" s="37"/>
      <c r="S97" s="38"/>
    </row>
    <row r="98" spans="1:19" x14ac:dyDescent="0.25">
      <c r="A98" s="40" t="s">
        <v>58</v>
      </c>
      <c r="B98" s="41">
        <v>0</v>
      </c>
      <c r="C98" s="42">
        <v>0</v>
      </c>
      <c r="D98" s="42">
        <v>0</v>
      </c>
      <c r="E98" s="42">
        <v>0</v>
      </c>
      <c r="F98" s="42">
        <v>0</v>
      </c>
      <c r="G98" s="43">
        <v>0</v>
      </c>
      <c r="H98" s="44">
        <v>0</v>
      </c>
      <c r="I98" s="42">
        <v>0</v>
      </c>
      <c r="J98" s="42">
        <v>0</v>
      </c>
      <c r="K98" s="42">
        <v>0</v>
      </c>
      <c r="L98" s="42">
        <v>0</v>
      </c>
      <c r="M98" s="64">
        <v>0</v>
      </c>
      <c r="N98" s="65">
        <v>0</v>
      </c>
      <c r="O98" s="64">
        <v>0</v>
      </c>
      <c r="P98" s="42">
        <v>0</v>
      </c>
      <c r="Q98" s="42">
        <v>0</v>
      </c>
      <c r="R98" s="42">
        <v>0</v>
      </c>
      <c r="S98" s="43">
        <v>0</v>
      </c>
    </row>
    <row r="99" spans="1:19" x14ac:dyDescent="0.25">
      <c r="A99" s="40" t="s">
        <v>59</v>
      </c>
      <c r="B99" s="41">
        <v>0</v>
      </c>
      <c r="C99" s="42">
        <v>36</v>
      </c>
      <c r="D99" s="42">
        <v>0</v>
      </c>
      <c r="E99" s="42">
        <v>0</v>
      </c>
      <c r="F99" s="42">
        <v>0</v>
      </c>
      <c r="G99" s="43">
        <v>36</v>
      </c>
      <c r="H99" s="44">
        <v>0</v>
      </c>
      <c r="I99" s="42">
        <v>0</v>
      </c>
      <c r="J99" s="42">
        <v>0</v>
      </c>
      <c r="K99" s="42">
        <v>0</v>
      </c>
      <c r="L99" s="42">
        <v>0</v>
      </c>
      <c r="M99" s="64">
        <v>0</v>
      </c>
      <c r="N99" s="65">
        <v>0</v>
      </c>
      <c r="O99" s="64">
        <v>0</v>
      </c>
      <c r="P99" s="42">
        <v>0</v>
      </c>
      <c r="Q99" s="42">
        <v>0</v>
      </c>
      <c r="R99" s="42">
        <v>0</v>
      </c>
      <c r="S99" s="43">
        <v>0</v>
      </c>
    </row>
    <row r="100" spans="1:19" x14ac:dyDescent="0.25">
      <c r="A100" s="40" t="s">
        <v>60</v>
      </c>
      <c r="B100" s="41">
        <v>0</v>
      </c>
      <c r="C100" s="42">
        <v>60</v>
      </c>
      <c r="D100" s="42">
        <v>0</v>
      </c>
      <c r="E100" s="42">
        <v>0</v>
      </c>
      <c r="F100" s="42">
        <v>0</v>
      </c>
      <c r="G100" s="43">
        <v>60</v>
      </c>
      <c r="H100" s="44">
        <v>0</v>
      </c>
      <c r="I100" s="42">
        <v>0</v>
      </c>
      <c r="J100" s="42">
        <v>0</v>
      </c>
      <c r="K100" s="42">
        <v>0</v>
      </c>
      <c r="L100" s="42">
        <v>0</v>
      </c>
      <c r="M100" s="64">
        <v>0</v>
      </c>
      <c r="N100" s="65">
        <v>0</v>
      </c>
      <c r="O100" s="64">
        <v>0</v>
      </c>
      <c r="P100" s="42">
        <v>0</v>
      </c>
      <c r="Q100" s="42">
        <v>0</v>
      </c>
      <c r="R100" s="42">
        <v>0</v>
      </c>
      <c r="S100" s="43">
        <v>0</v>
      </c>
    </row>
    <row r="101" spans="1:19" x14ac:dyDescent="0.25">
      <c r="A101" s="40" t="s">
        <v>61</v>
      </c>
      <c r="B101" s="41">
        <v>13</v>
      </c>
      <c r="C101" s="42">
        <v>24</v>
      </c>
      <c r="D101" s="42">
        <v>2</v>
      </c>
      <c r="E101" s="42">
        <v>1</v>
      </c>
      <c r="F101" s="42">
        <v>0</v>
      </c>
      <c r="G101" s="43">
        <v>40</v>
      </c>
      <c r="H101" s="44">
        <v>0</v>
      </c>
      <c r="I101" s="42">
        <v>0</v>
      </c>
      <c r="J101" s="42">
        <v>0</v>
      </c>
      <c r="K101" s="42">
        <v>0</v>
      </c>
      <c r="L101" s="42">
        <v>0</v>
      </c>
      <c r="M101" s="64">
        <v>0</v>
      </c>
      <c r="N101" s="65">
        <v>0</v>
      </c>
      <c r="O101" s="64">
        <v>0</v>
      </c>
      <c r="P101" s="42">
        <v>0</v>
      </c>
      <c r="Q101" s="42">
        <v>0</v>
      </c>
      <c r="R101" s="42">
        <v>0</v>
      </c>
      <c r="S101" s="43">
        <v>0</v>
      </c>
    </row>
    <row r="102" spans="1:19" x14ac:dyDescent="0.25">
      <c r="A102" s="17" t="s">
        <v>63</v>
      </c>
      <c r="B102" s="66">
        <f>SUM(B98:B101)</f>
        <v>13</v>
      </c>
      <c r="C102" s="67">
        <f t="shared" ref="C102:S102" si="15">SUM(C98:C101)</f>
        <v>120</v>
      </c>
      <c r="D102" s="67">
        <f t="shared" si="15"/>
        <v>2</v>
      </c>
      <c r="E102" s="67">
        <f t="shared" si="15"/>
        <v>1</v>
      </c>
      <c r="F102" s="67">
        <f t="shared" si="15"/>
        <v>0</v>
      </c>
      <c r="G102" s="68">
        <f t="shared" si="15"/>
        <v>136</v>
      </c>
      <c r="H102" s="69">
        <f t="shared" si="15"/>
        <v>0</v>
      </c>
      <c r="I102" s="67">
        <f t="shared" si="15"/>
        <v>0</v>
      </c>
      <c r="J102" s="67">
        <f t="shared" si="15"/>
        <v>0</v>
      </c>
      <c r="K102" s="67">
        <f t="shared" si="15"/>
        <v>0</v>
      </c>
      <c r="L102" s="67">
        <f t="shared" si="15"/>
        <v>0</v>
      </c>
      <c r="M102" s="70">
        <f t="shared" si="15"/>
        <v>0</v>
      </c>
      <c r="N102" s="71">
        <f t="shared" si="15"/>
        <v>0</v>
      </c>
      <c r="O102" s="70">
        <f t="shared" si="15"/>
        <v>0</v>
      </c>
      <c r="P102" s="67">
        <f t="shared" si="15"/>
        <v>0</v>
      </c>
      <c r="Q102" s="67">
        <f t="shared" si="15"/>
        <v>0</v>
      </c>
      <c r="R102" s="67">
        <f t="shared" si="15"/>
        <v>0</v>
      </c>
      <c r="S102" s="68">
        <f t="shared" si="15"/>
        <v>0</v>
      </c>
    </row>
    <row r="103" spans="1:19" x14ac:dyDescent="0.25">
      <c r="A103" s="35"/>
      <c r="B103" s="36"/>
      <c r="C103" s="37"/>
      <c r="D103" s="37"/>
      <c r="E103" s="37"/>
      <c r="F103" s="37"/>
      <c r="G103" s="38"/>
      <c r="H103" s="46"/>
      <c r="I103" s="37"/>
      <c r="J103" s="37"/>
      <c r="K103" s="37"/>
      <c r="L103" s="37"/>
      <c r="M103" s="62"/>
      <c r="N103" s="63"/>
      <c r="O103" s="62"/>
      <c r="P103" s="37"/>
      <c r="Q103" s="37"/>
      <c r="R103" s="37"/>
      <c r="S103" s="38"/>
    </row>
    <row r="104" spans="1:19" x14ac:dyDescent="0.25">
      <c r="A104" s="17" t="s">
        <v>81</v>
      </c>
      <c r="B104" s="36"/>
      <c r="C104" s="37"/>
      <c r="D104" s="37"/>
      <c r="E104" s="37"/>
      <c r="F104" s="37"/>
      <c r="G104" s="38"/>
      <c r="H104" s="46"/>
      <c r="I104" s="37"/>
      <c r="J104" s="37"/>
      <c r="K104" s="37"/>
      <c r="L104" s="37"/>
      <c r="M104" s="62"/>
      <c r="N104" s="63"/>
      <c r="O104" s="62"/>
      <c r="P104" s="37"/>
      <c r="Q104" s="37"/>
      <c r="R104" s="37"/>
      <c r="S104" s="38"/>
    </row>
    <row r="105" spans="1:19" x14ac:dyDescent="0.25">
      <c r="A105" s="40" t="s">
        <v>58</v>
      </c>
      <c r="B105" s="41">
        <v>0</v>
      </c>
      <c r="C105" s="42">
        <v>0</v>
      </c>
      <c r="D105" s="42">
        <v>0</v>
      </c>
      <c r="E105" s="42">
        <v>0</v>
      </c>
      <c r="F105" s="42">
        <v>0</v>
      </c>
      <c r="G105" s="43">
        <v>0</v>
      </c>
      <c r="H105" s="44">
        <v>0</v>
      </c>
      <c r="I105" s="42">
        <v>0</v>
      </c>
      <c r="J105" s="42">
        <v>0</v>
      </c>
      <c r="K105" s="42">
        <v>0</v>
      </c>
      <c r="L105" s="42">
        <v>0</v>
      </c>
      <c r="M105" s="64">
        <v>0</v>
      </c>
      <c r="N105" s="65">
        <v>0</v>
      </c>
      <c r="O105" s="64">
        <v>0</v>
      </c>
      <c r="P105" s="42">
        <v>0</v>
      </c>
      <c r="Q105" s="42">
        <v>0</v>
      </c>
      <c r="R105" s="42">
        <v>0</v>
      </c>
      <c r="S105" s="43">
        <v>0</v>
      </c>
    </row>
    <row r="106" spans="1:19" x14ac:dyDescent="0.25">
      <c r="A106" s="40" t="s">
        <v>59</v>
      </c>
      <c r="B106" s="41">
        <v>0</v>
      </c>
      <c r="C106" s="42">
        <v>1884</v>
      </c>
      <c r="D106" s="42">
        <v>0</v>
      </c>
      <c r="E106" s="42">
        <v>0</v>
      </c>
      <c r="F106" s="42">
        <v>0</v>
      </c>
      <c r="G106" s="43">
        <v>1884</v>
      </c>
      <c r="H106" s="44">
        <v>0</v>
      </c>
      <c r="I106" s="42">
        <v>0</v>
      </c>
      <c r="J106" s="42">
        <v>0</v>
      </c>
      <c r="K106" s="42">
        <v>0</v>
      </c>
      <c r="L106" s="42">
        <v>0</v>
      </c>
      <c r="M106" s="64">
        <v>0</v>
      </c>
      <c r="N106" s="65">
        <v>0</v>
      </c>
      <c r="O106" s="64">
        <v>0</v>
      </c>
      <c r="P106" s="42">
        <v>193</v>
      </c>
      <c r="Q106" s="42">
        <v>0</v>
      </c>
      <c r="R106" s="42">
        <v>0</v>
      </c>
      <c r="S106" s="43">
        <v>193</v>
      </c>
    </row>
    <row r="107" spans="1:19" x14ac:dyDescent="0.25">
      <c r="A107" s="40" t="s">
        <v>60</v>
      </c>
      <c r="B107" s="41">
        <v>0</v>
      </c>
      <c r="C107" s="42">
        <v>1877</v>
      </c>
      <c r="D107" s="42">
        <v>0</v>
      </c>
      <c r="E107" s="42">
        <v>0</v>
      </c>
      <c r="F107" s="42">
        <v>0</v>
      </c>
      <c r="G107" s="43">
        <v>1877</v>
      </c>
      <c r="H107" s="44">
        <v>0</v>
      </c>
      <c r="I107" s="42">
        <v>0</v>
      </c>
      <c r="J107" s="42">
        <v>0</v>
      </c>
      <c r="K107" s="42">
        <v>0</v>
      </c>
      <c r="L107" s="42">
        <v>0</v>
      </c>
      <c r="M107" s="64">
        <v>0</v>
      </c>
      <c r="N107" s="65">
        <v>0</v>
      </c>
      <c r="O107" s="64">
        <v>0</v>
      </c>
      <c r="P107" s="42">
        <v>169</v>
      </c>
      <c r="Q107" s="42">
        <v>0</v>
      </c>
      <c r="R107" s="42">
        <v>0</v>
      </c>
      <c r="S107" s="43">
        <v>169</v>
      </c>
    </row>
    <row r="108" spans="1:19" x14ac:dyDescent="0.25">
      <c r="A108" s="40" t="s">
        <v>61</v>
      </c>
      <c r="B108" s="41">
        <v>239</v>
      </c>
      <c r="C108" s="42">
        <v>995</v>
      </c>
      <c r="D108" s="42">
        <v>698</v>
      </c>
      <c r="E108" s="42">
        <v>90</v>
      </c>
      <c r="F108" s="42">
        <v>0</v>
      </c>
      <c r="G108" s="43">
        <v>2022</v>
      </c>
      <c r="H108" s="44">
        <v>0</v>
      </c>
      <c r="I108" s="42">
        <v>0</v>
      </c>
      <c r="J108" s="42">
        <v>0</v>
      </c>
      <c r="K108" s="42">
        <v>0</v>
      </c>
      <c r="L108" s="42">
        <v>0</v>
      </c>
      <c r="M108" s="64">
        <v>0</v>
      </c>
      <c r="N108" s="65">
        <v>0</v>
      </c>
      <c r="O108" s="64">
        <v>0</v>
      </c>
      <c r="P108" s="42">
        <v>177</v>
      </c>
      <c r="Q108" s="42">
        <v>0</v>
      </c>
      <c r="R108" s="42">
        <v>0</v>
      </c>
      <c r="S108" s="43">
        <v>177</v>
      </c>
    </row>
    <row r="109" spans="1:19" x14ac:dyDescent="0.25">
      <c r="A109" s="17" t="s">
        <v>63</v>
      </c>
      <c r="B109" s="66">
        <f>SUM(B105:B108)</f>
        <v>239</v>
      </c>
      <c r="C109" s="67">
        <f t="shared" ref="C109:S109" si="16">SUM(C105:C108)</f>
        <v>4756</v>
      </c>
      <c r="D109" s="67">
        <f t="shared" si="16"/>
        <v>698</v>
      </c>
      <c r="E109" s="67">
        <f t="shared" si="16"/>
        <v>90</v>
      </c>
      <c r="F109" s="67">
        <f t="shared" si="16"/>
        <v>0</v>
      </c>
      <c r="G109" s="68">
        <f t="shared" si="16"/>
        <v>5783</v>
      </c>
      <c r="H109" s="69">
        <f t="shared" si="16"/>
        <v>0</v>
      </c>
      <c r="I109" s="67">
        <f t="shared" si="16"/>
        <v>0</v>
      </c>
      <c r="J109" s="67">
        <f t="shared" si="16"/>
        <v>0</v>
      </c>
      <c r="K109" s="67">
        <f t="shared" si="16"/>
        <v>0</v>
      </c>
      <c r="L109" s="67">
        <f t="shared" si="16"/>
        <v>0</v>
      </c>
      <c r="M109" s="70">
        <f t="shared" si="16"/>
        <v>0</v>
      </c>
      <c r="N109" s="71">
        <f t="shared" si="16"/>
        <v>0</v>
      </c>
      <c r="O109" s="70">
        <f t="shared" si="16"/>
        <v>0</v>
      </c>
      <c r="P109" s="67">
        <f t="shared" si="16"/>
        <v>539</v>
      </c>
      <c r="Q109" s="67">
        <f t="shared" si="16"/>
        <v>0</v>
      </c>
      <c r="R109" s="67">
        <f t="shared" si="16"/>
        <v>0</v>
      </c>
      <c r="S109" s="68">
        <f t="shared" si="16"/>
        <v>539</v>
      </c>
    </row>
    <row r="110" spans="1:19" x14ac:dyDescent="0.25">
      <c r="A110" s="35"/>
      <c r="B110" s="36"/>
      <c r="C110" s="37"/>
      <c r="D110" s="37"/>
      <c r="E110" s="37"/>
      <c r="F110" s="37"/>
      <c r="G110" s="38"/>
      <c r="H110" s="46"/>
      <c r="I110" s="37"/>
      <c r="J110" s="37"/>
      <c r="K110" s="37"/>
      <c r="L110" s="37"/>
      <c r="M110" s="62"/>
      <c r="N110" s="63"/>
      <c r="O110" s="62"/>
      <c r="P110" s="37"/>
      <c r="Q110" s="37"/>
      <c r="R110" s="37"/>
      <c r="S110" s="38"/>
    </row>
    <row r="111" spans="1:19" x14ac:dyDescent="0.25">
      <c r="A111" s="17" t="s">
        <v>82</v>
      </c>
      <c r="B111" s="36"/>
      <c r="C111" s="37"/>
      <c r="D111" s="37"/>
      <c r="E111" s="37"/>
      <c r="F111" s="37"/>
      <c r="G111" s="38"/>
      <c r="H111" s="46"/>
      <c r="I111" s="37"/>
      <c r="J111" s="37"/>
      <c r="K111" s="37"/>
      <c r="L111" s="37"/>
      <c r="M111" s="62"/>
      <c r="N111" s="63"/>
      <c r="O111" s="62"/>
      <c r="P111" s="37"/>
      <c r="Q111" s="37"/>
      <c r="R111" s="37"/>
      <c r="S111" s="38"/>
    </row>
    <row r="112" spans="1:19" x14ac:dyDescent="0.25">
      <c r="A112" s="40" t="s">
        <v>58</v>
      </c>
      <c r="B112" s="41">
        <v>0</v>
      </c>
      <c r="C112" s="42">
        <v>0</v>
      </c>
      <c r="D112" s="42">
        <v>0</v>
      </c>
      <c r="E112" s="42">
        <v>0</v>
      </c>
      <c r="F112" s="42">
        <v>0</v>
      </c>
      <c r="G112" s="43">
        <v>0</v>
      </c>
      <c r="H112" s="44">
        <v>0</v>
      </c>
      <c r="I112" s="42">
        <v>0</v>
      </c>
      <c r="J112" s="42">
        <v>0</v>
      </c>
      <c r="K112" s="42">
        <v>0</v>
      </c>
      <c r="L112" s="42">
        <v>0</v>
      </c>
      <c r="M112" s="64">
        <v>0</v>
      </c>
      <c r="N112" s="65">
        <v>0</v>
      </c>
      <c r="O112" s="64">
        <v>0</v>
      </c>
      <c r="P112" s="42">
        <v>0</v>
      </c>
      <c r="Q112" s="42">
        <v>0</v>
      </c>
      <c r="R112" s="42">
        <v>0</v>
      </c>
      <c r="S112" s="43">
        <v>0</v>
      </c>
    </row>
    <row r="113" spans="1:19" x14ac:dyDescent="0.25">
      <c r="A113" s="40" t="s">
        <v>59</v>
      </c>
      <c r="B113" s="41">
        <v>0</v>
      </c>
      <c r="C113" s="42">
        <v>4686</v>
      </c>
      <c r="D113" s="42">
        <v>0</v>
      </c>
      <c r="E113" s="42">
        <v>0</v>
      </c>
      <c r="F113" s="42">
        <v>0</v>
      </c>
      <c r="G113" s="43">
        <v>4686</v>
      </c>
      <c r="H113" s="44">
        <v>0</v>
      </c>
      <c r="I113" s="42">
        <v>0</v>
      </c>
      <c r="J113" s="42">
        <v>0</v>
      </c>
      <c r="K113" s="42">
        <v>0</v>
      </c>
      <c r="L113" s="42">
        <v>0</v>
      </c>
      <c r="M113" s="64">
        <v>0</v>
      </c>
      <c r="N113" s="65">
        <v>0</v>
      </c>
      <c r="O113" s="64">
        <v>0</v>
      </c>
      <c r="P113" s="42">
        <v>564</v>
      </c>
      <c r="Q113" s="42">
        <v>0</v>
      </c>
      <c r="R113" s="42">
        <v>0</v>
      </c>
      <c r="S113" s="43">
        <v>564</v>
      </c>
    </row>
    <row r="114" spans="1:19" x14ac:dyDescent="0.25">
      <c r="A114" s="40" t="s">
        <v>60</v>
      </c>
      <c r="B114" s="41">
        <v>0</v>
      </c>
      <c r="C114" s="42">
        <v>4757</v>
      </c>
      <c r="D114" s="42">
        <v>0</v>
      </c>
      <c r="E114" s="42">
        <v>0</v>
      </c>
      <c r="F114" s="42">
        <v>0</v>
      </c>
      <c r="G114" s="43">
        <v>4757</v>
      </c>
      <c r="H114" s="44">
        <v>0</v>
      </c>
      <c r="I114" s="42">
        <v>0</v>
      </c>
      <c r="J114" s="42">
        <v>0</v>
      </c>
      <c r="K114" s="42">
        <v>0</v>
      </c>
      <c r="L114" s="42">
        <v>0</v>
      </c>
      <c r="M114" s="64">
        <v>0</v>
      </c>
      <c r="N114" s="65">
        <v>0</v>
      </c>
      <c r="O114" s="64">
        <v>0</v>
      </c>
      <c r="P114" s="42">
        <v>526</v>
      </c>
      <c r="Q114" s="42">
        <v>0</v>
      </c>
      <c r="R114" s="42">
        <v>0</v>
      </c>
      <c r="S114" s="43">
        <v>526</v>
      </c>
    </row>
    <row r="115" spans="1:19" x14ac:dyDescent="0.25">
      <c r="A115" s="40" t="s">
        <v>61</v>
      </c>
      <c r="B115" s="41">
        <v>718</v>
      </c>
      <c r="C115" s="42">
        <v>2641</v>
      </c>
      <c r="D115" s="42">
        <v>1594</v>
      </c>
      <c r="E115" s="42">
        <v>140</v>
      </c>
      <c r="F115" s="42">
        <v>0</v>
      </c>
      <c r="G115" s="43">
        <v>5093</v>
      </c>
      <c r="H115" s="44">
        <v>0</v>
      </c>
      <c r="I115" s="42">
        <v>0</v>
      </c>
      <c r="J115" s="42">
        <v>0</v>
      </c>
      <c r="K115" s="42">
        <v>0</v>
      </c>
      <c r="L115" s="42">
        <v>0</v>
      </c>
      <c r="M115" s="64">
        <v>0</v>
      </c>
      <c r="N115" s="65">
        <v>0</v>
      </c>
      <c r="O115" s="64">
        <v>0</v>
      </c>
      <c r="P115" s="42">
        <v>548</v>
      </c>
      <c r="Q115" s="42">
        <v>0</v>
      </c>
      <c r="R115" s="42">
        <v>0</v>
      </c>
      <c r="S115" s="43">
        <v>548</v>
      </c>
    </row>
    <row r="116" spans="1:19" s="27" customFormat="1" x14ac:dyDescent="0.25">
      <c r="A116" s="17" t="s">
        <v>63</v>
      </c>
      <c r="B116" s="66">
        <f>SUM(B112:B115)</f>
        <v>718</v>
      </c>
      <c r="C116" s="67">
        <f t="shared" ref="C116:S116" si="17">SUM(C112:C115)</f>
        <v>12084</v>
      </c>
      <c r="D116" s="67">
        <f t="shared" si="17"/>
        <v>1594</v>
      </c>
      <c r="E116" s="67">
        <f t="shared" si="17"/>
        <v>140</v>
      </c>
      <c r="F116" s="67">
        <f t="shared" si="17"/>
        <v>0</v>
      </c>
      <c r="G116" s="68">
        <f t="shared" si="17"/>
        <v>14536</v>
      </c>
      <c r="H116" s="69">
        <f t="shared" si="17"/>
        <v>0</v>
      </c>
      <c r="I116" s="67">
        <f t="shared" si="17"/>
        <v>0</v>
      </c>
      <c r="J116" s="67">
        <f t="shared" si="17"/>
        <v>0</v>
      </c>
      <c r="K116" s="67">
        <f t="shared" si="17"/>
        <v>0</v>
      </c>
      <c r="L116" s="67">
        <f t="shared" si="17"/>
        <v>0</v>
      </c>
      <c r="M116" s="70">
        <f t="shared" si="17"/>
        <v>0</v>
      </c>
      <c r="N116" s="71">
        <f t="shared" si="17"/>
        <v>0</v>
      </c>
      <c r="O116" s="70">
        <f t="shared" si="17"/>
        <v>0</v>
      </c>
      <c r="P116" s="67">
        <f t="shared" si="17"/>
        <v>1638</v>
      </c>
      <c r="Q116" s="67">
        <f t="shared" si="17"/>
        <v>0</v>
      </c>
      <c r="R116" s="67">
        <f t="shared" si="17"/>
        <v>0</v>
      </c>
      <c r="S116" s="68">
        <f t="shared" si="17"/>
        <v>1638</v>
      </c>
    </row>
    <row r="117" spans="1:19" x14ac:dyDescent="0.25">
      <c r="A117" s="35"/>
      <c r="B117" s="36"/>
      <c r="C117" s="37"/>
      <c r="D117" s="37"/>
      <c r="E117" s="37"/>
      <c r="F117" s="37"/>
      <c r="G117" s="38"/>
      <c r="H117" s="46"/>
      <c r="I117" s="37"/>
      <c r="J117" s="37"/>
      <c r="K117" s="37"/>
      <c r="L117" s="37"/>
      <c r="M117" s="62"/>
      <c r="N117" s="63"/>
      <c r="O117" s="62"/>
      <c r="P117" s="37"/>
      <c r="Q117" s="37"/>
      <c r="R117" s="37"/>
      <c r="S117" s="38"/>
    </row>
    <row r="118" spans="1:19" x14ac:dyDescent="0.25">
      <c r="A118" s="17" t="s">
        <v>83</v>
      </c>
      <c r="B118" s="36"/>
      <c r="C118" s="37"/>
      <c r="D118" s="37"/>
      <c r="E118" s="37"/>
      <c r="F118" s="37"/>
      <c r="G118" s="38"/>
      <c r="H118" s="46"/>
      <c r="I118" s="37"/>
      <c r="J118" s="37"/>
      <c r="K118" s="37"/>
      <c r="L118" s="37"/>
      <c r="M118" s="62"/>
      <c r="N118" s="63"/>
      <c r="O118" s="62"/>
      <c r="P118" s="37"/>
      <c r="Q118" s="37"/>
      <c r="R118" s="37"/>
      <c r="S118" s="38"/>
    </row>
    <row r="119" spans="1:19" x14ac:dyDescent="0.25">
      <c r="A119" s="40" t="s">
        <v>58</v>
      </c>
      <c r="B119" s="41">
        <v>1561</v>
      </c>
      <c r="C119" s="42">
        <v>1879</v>
      </c>
      <c r="D119" s="42">
        <v>1989</v>
      </c>
      <c r="E119" s="42">
        <v>80</v>
      </c>
      <c r="F119" s="42">
        <v>16</v>
      </c>
      <c r="G119" s="43">
        <v>5525</v>
      </c>
      <c r="H119" s="44">
        <v>0</v>
      </c>
      <c r="I119" s="42">
        <v>0</v>
      </c>
      <c r="J119" s="42">
        <v>0</v>
      </c>
      <c r="K119" s="42">
        <v>0</v>
      </c>
      <c r="L119" s="42">
        <v>0</v>
      </c>
      <c r="M119" s="64">
        <v>0</v>
      </c>
      <c r="N119" s="65">
        <v>0</v>
      </c>
      <c r="O119" s="64">
        <v>0</v>
      </c>
      <c r="P119" s="42">
        <v>0</v>
      </c>
      <c r="Q119" s="42">
        <v>0</v>
      </c>
      <c r="R119" s="42">
        <v>0</v>
      </c>
      <c r="S119" s="43">
        <v>0</v>
      </c>
    </row>
    <row r="120" spans="1:19" x14ac:dyDescent="0.25">
      <c r="A120" s="40" t="s">
        <v>59</v>
      </c>
      <c r="B120" s="41">
        <v>1598</v>
      </c>
      <c r="C120" s="42">
        <v>1921</v>
      </c>
      <c r="D120" s="42">
        <v>2091</v>
      </c>
      <c r="E120" s="42">
        <v>100</v>
      </c>
      <c r="F120" s="42">
        <v>17</v>
      </c>
      <c r="G120" s="43">
        <v>5727</v>
      </c>
      <c r="H120" s="44">
        <v>0</v>
      </c>
      <c r="I120" s="42">
        <v>0</v>
      </c>
      <c r="J120" s="42">
        <v>0</v>
      </c>
      <c r="K120" s="42">
        <v>0</v>
      </c>
      <c r="L120" s="42">
        <v>0</v>
      </c>
      <c r="M120" s="64">
        <v>0</v>
      </c>
      <c r="N120" s="65">
        <v>0</v>
      </c>
      <c r="O120" s="64">
        <v>0</v>
      </c>
      <c r="P120" s="42">
        <v>0</v>
      </c>
      <c r="Q120" s="42">
        <v>0</v>
      </c>
      <c r="R120" s="42">
        <v>0</v>
      </c>
      <c r="S120" s="43">
        <v>0</v>
      </c>
    </row>
    <row r="121" spans="1:19" x14ac:dyDescent="0.25">
      <c r="A121" s="40" t="s">
        <v>60</v>
      </c>
      <c r="B121" s="41">
        <v>1516</v>
      </c>
      <c r="C121" s="42">
        <v>1742</v>
      </c>
      <c r="D121" s="42">
        <v>2019</v>
      </c>
      <c r="E121" s="42">
        <v>90</v>
      </c>
      <c r="F121" s="42">
        <v>19</v>
      </c>
      <c r="G121" s="43">
        <v>5386</v>
      </c>
      <c r="H121" s="44">
        <v>0</v>
      </c>
      <c r="I121" s="42">
        <v>0</v>
      </c>
      <c r="J121" s="42">
        <v>0</v>
      </c>
      <c r="K121" s="42">
        <v>0</v>
      </c>
      <c r="L121" s="42">
        <v>0</v>
      </c>
      <c r="M121" s="64">
        <v>0</v>
      </c>
      <c r="N121" s="65">
        <v>0</v>
      </c>
      <c r="O121" s="64">
        <v>0</v>
      </c>
      <c r="P121" s="42">
        <v>0</v>
      </c>
      <c r="Q121" s="42">
        <v>0</v>
      </c>
      <c r="R121" s="42">
        <v>0</v>
      </c>
      <c r="S121" s="43">
        <v>0</v>
      </c>
    </row>
    <row r="122" spans="1:19" x14ac:dyDescent="0.25">
      <c r="A122" s="40" t="s">
        <v>61</v>
      </c>
      <c r="B122" s="41">
        <v>1662</v>
      </c>
      <c r="C122" s="42">
        <v>1867</v>
      </c>
      <c r="D122" s="42">
        <v>2096</v>
      </c>
      <c r="E122" s="42">
        <v>103</v>
      </c>
      <c r="F122" s="42">
        <v>20</v>
      </c>
      <c r="G122" s="43">
        <v>5748</v>
      </c>
      <c r="H122" s="44">
        <v>0</v>
      </c>
      <c r="I122" s="42">
        <v>0</v>
      </c>
      <c r="J122" s="42">
        <v>0</v>
      </c>
      <c r="K122" s="42">
        <v>0</v>
      </c>
      <c r="L122" s="42">
        <v>0</v>
      </c>
      <c r="M122" s="64">
        <v>0</v>
      </c>
      <c r="N122" s="65">
        <v>0</v>
      </c>
      <c r="O122" s="64">
        <v>0</v>
      </c>
      <c r="P122" s="42">
        <v>0</v>
      </c>
      <c r="Q122" s="42">
        <v>0</v>
      </c>
      <c r="R122" s="42">
        <v>0</v>
      </c>
      <c r="S122" s="43">
        <v>0</v>
      </c>
    </row>
    <row r="123" spans="1:19" s="27" customFormat="1" x14ac:dyDescent="0.25">
      <c r="A123" s="17" t="s">
        <v>63</v>
      </c>
      <c r="B123" s="66">
        <f>SUM(B119:B122)</f>
        <v>6337</v>
      </c>
      <c r="C123" s="67">
        <f t="shared" ref="C123:S123" si="18">SUM(C119:C122)</f>
        <v>7409</v>
      </c>
      <c r="D123" s="67">
        <f t="shared" si="18"/>
        <v>8195</v>
      </c>
      <c r="E123" s="67">
        <f t="shared" si="18"/>
        <v>373</v>
      </c>
      <c r="F123" s="67">
        <f t="shared" si="18"/>
        <v>72</v>
      </c>
      <c r="G123" s="68">
        <f t="shared" si="18"/>
        <v>22386</v>
      </c>
      <c r="H123" s="69">
        <f t="shared" si="18"/>
        <v>0</v>
      </c>
      <c r="I123" s="67">
        <f t="shared" si="18"/>
        <v>0</v>
      </c>
      <c r="J123" s="67">
        <f t="shared" si="18"/>
        <v>0</v>
      </c>
      <c r="K123" s="67">
        <f t="shared" si="18"/>
        <v>0</v>
      </c>
      <c r="L123" s="67">
        <f t="shared" si="18"/>
        <v>0</v>
      </c>
      <c r="M123" s="70">
        <f t="shared" si="18"/>
        <v>0</v>
      </c>
      <c r="N123" s="71">
        <f t="shared" si="18"/>
        <v>0</v>
      </c>
      <c r="O123" s="70">
        <f t="shared" si="18"/>
        <v>0</v>
      </c>
      <c r="P123" s="67">
        <f t="shared" si="18"/>
        <v>0</v>
      </c>
      <c r="Q123" s="67">
        <f t="shared" si="18"/>
        <v>0</v>
      </c>
      <c r="R123" s="67">
        <f t="shared" si="18"/>
        <v>0</v>
      </c>
      <c r="S123" s="68">
        <f t="shared" si="18"/>
        <v>0</v>
      </c>
    </row>
    <row r="124" spans="1:19" x14ac:dyDescent="0.25">
      <c r="A124" s="35"/>
      <c r="B124" s="36"/>
      <c r="C124" s="37"/>
      <c r="D124" s="37"/>
      <c r="E124" s="37"/>
      <c r="F124" s="37"/>
      <c r="G124" s="38"/>
      <c r="H124" s="46"/>
      <c r="I124" s="37"/>
      <c r="J124" s="37"/>
      <c r="K124" s="37"/>
      <c r="L124" s="37"/>
      <c r="M124" s="62"/>
      <c r="N124" s="63"/>
      <c r="O124" s="62"/>
      <c r="P124" s="37"/>
      <c r="Q124" s="37"/>
      <c r="R124" s="37"/>
      <c r="S124" s="38"/>
    </row>
    <row r="125" spans="1:19" x14ac:dyDescent="0.25">
      <c r="A125" s="17" t="s">
        <v>84</v>
      </c>
      <c r="B125" s="36"/>
      <c r="C125" s="37"/>
      <c r="D125" s="37"/>
      <c r="E125" s="37"/>
      <c r="F125" s="37"/>
      <c r="G125" s="38"/>
      <c r="H125" s="46"/>
      <c r="I125" s="37"/>
      <c r="J125" s="37"/>
      <c r="K125" s="37"/>
      <c r="L125" s="37"/>
      <c r="M125" s="62"/>
      <c r="N125" s="63"/>
      <c r="O125" s="62"/>
      <c r="P125" s="37"/>
      <c r="Q125" s="37"/>
      <c r="R125" s="37"/>
      <c r="S125" s="38"/>
    </row>
    <row r="126" spans="1:19" x14ac:dyDescent="0.25">
      <c r="A126" s="40" t="s">
        <v>58</v>
      </c>
      <c r="B126" s="41">
        <v>3251</v>
      </c>
      <c r="C126" s="42">
        <v>3735</v>
      </c>
      <c r="D126" s="42">
        <v>1760</v>
      </c>
      <c r="E126" s="42">
        <v>419</v>
      </c>
      <c r="F126" s="42">
        <v>27</v>
      </c>
      <c r="G126" s="43">
        <v>9192</v>
      </c>
      <c r="H126" s="44">
        <v>0</v>
      </c>
      <c r="I126" s="42">
        <v>0</v>
      </c>
      <c r="J126" s="42">
        <v>0</v>
      </c>
      <c r="K126" s="42">
        <v>0</v>
      </c>
      <c r="L126" s="42">
        <v>0</v>
      </c>
      <c r="M126" s="64">
        <v>0</v>
      </c>
      <c r="N126" s="65">
        <v>0</v>
      </c>
      <c r="O126" s="64">
        <v>557</v>
      </c>
      <c r="P126" s="42">
        <v>116</v>
      </c>
      <c r="Q126" s="42">
        <v>19</v>
      </c>
      <c r="R126" s="42">
        <v>0</v>
      </c>
      <c r="S126" s="43">
        <v>692</v>
      </c>
    </row>
    <row r="127" spans="1:19" x14ac:dyDescent="0.25">
      <c r="A127" s="40" t="s">
        <v>59</v>
      </c>
      <c r="B127" s="41">
        <v>3221</v>
      </c>
      <c r="C127" s="42">
        <v>3926</v>
      </c>
      <c r="D127" s="42">
        <v>1874</v>
      </c>
      <c r="E127" s="42">
        <v>487</v>
      </c>
      <c r="F127" s="42">
        <v>38</v>
      </c>
      <c r="G127" s="43">
        <v>9546</v>
      </c>
      <c r="H127" s="44">
        <v>0</v>
      </c>
      <c r="I127" s="42">
        <v>0</v>
      </c>
      <c r="J127" s="42">
        <v>0</v>
      </c>
      <c r="K127" s="42">
        <v>0</v>
      </c>
      <c r="L127" s="42">
        <v>0</v>
      </c>
      <c r="M127" s="64">
        <v>0</v>
      </c>
      <c r="N127" s="65">
        <v>0</v>
      </c>
      <c r="O127" s="64">
        <v>517</v>
      </c>
      <c r="P127" s="42">
        <v>119</v>
      </c>
      <c r="Q127" s="42">
        <v>35</v>
      </c>
      <c r="R127" s="42">
        <v>0</v>
      </c>
      <c r="S127" s="43">
        <v>671</v>
      </c>
    </row>
    <row r="128" spans="1:19" x14ac:dyDescent="0.25">
      <c r="A128" s="40" t="s">
        <v>60</v>
      </c>
      <c r="B128" s="41">
        <v>3350</v>
      </c>
      <c r="C128" s="42">
        <v>4119</v>
      </c>
      <c r="D128" s="42">
        <v>1857</v>
      </c>
      <c r="E128" s="42">
        <v>530</v>
      </c>
      <c r="F128" s="42">
        <v>36</v>
      </c>
      <c r="G128" s="43">
        <v>9892</v>
      </c>
      <c r="H128" s="44">
        <v>0</v>
      </c>
      <c r="I128" s="42">
        <v>0</v>
      </c>
      <c r="J128" s="42">
        <v>0</v>
      </c>
      <c r="K128" s="42">
        <v>0</v>
      </c>
      <c r="L128" s="42">
        <v>0</v>
      </c>
      <c r="M128" s="64">
        <v>0</v>
      </c>
      <c r="N128" s="65">
        <v>0</v>
      </c>
      <c r="O128" s="64">
        <v>590</v>
      </c>
      <c r="P128" s="42">
        <v>103</v>
      </c>
      <c r="Q128" s="42">
        <v>55</v>
      </c>
      <c r="R128" s="42">
        <v>0</v>
      </c>
      <c r="S128" s="43">
        <v>748</v>
      </c>
    </row>
    <row r="129" spans="1:19" x14ac:dyDescent="0.25">
      <c r="A129" s="40" t="s">
        <v>61</v>
      </c>
      <c r="B129" s="41">
        <v>3658</v>
      </c>
      <c r="C129" s="42">
        <v>4320</v>
      </c>
      <c r="D129" s="42">
        <v>2048</v>
      </c>
      <c r="E129" s="42">
        <v>472</v>
      </c>
      <c r="F129" s="42">
        <v>29</v>
      </c>
      <c r="G129" s="43">
        <v>10527</v>
      </c>
      <c r="H129" s="44">
        <v>0</v>
      </c>
      <c r="I129" s="42">
        <v>0</v>
      </c>
      <c r="J129" s="42">
        <v>0</v>
      </c>
      <c r="K129" s="42">
        <v>0</v>
      </c>
      <c r="L129" s="42">
        <v>0</v>
      </c>
      <c r="M129" s="64">
        <v>0</v>
      </c>
      <c r="N129" s="65">
        <v>0</v>
      </c>
      <c r="O129" s="64">
        <v>548</v>
      </c>
      <c r="P129" s="42">
        <v>139</v>
      </c>
      <c r="Q129" s="42">
        <v>38</v>
      </c>
      <c r="R129" s="42">
        <v>0</v>
      </c>
      <c r="S129" s="43">
        <v>725</v>
      </c>
    </row>
    <row r="130" spans="1:19" s="27" customFormat="1" x14ac:dyDescent="0.25">
      <c r="A130" s="17" t="s">
        <v>63</v>
      </c>
      <c r="B130" s="66">
        <f>SUM(B126:B129)</f>
        <v>13480</v>
      </c>
      <c r="C130" s="67">
        <f t="shared" ref="C130:S130" si="19">SUM(C126:C129)</f>
        <v>16100</v>
      </c>
      <c r="D130" s="67">
        <f t="shared" si="19"/>
        <v>7539</v>
      </c>
      <c r="E130" s="67">
        <f t="shared" si="19"/>
        <v>1908</v>
      </c>
      <c r="F130" s="67">
        <f t="shared" si="19"/>
        <v>130</v>
      </c>
      <c r="G130" s="68">
        <f t="shared" si="19"/>
        <v>39157</v>
      </c>
      <c r="H130" s="69">
        <f t="shared" si="19"/>
        <v>0</v>
      </c>
      <c r="I130" s="67">
        <f t="shared" si="19"/>
        <v>0</v>
      </c>
      <c r="J130" s="67">
        <f t="shared" si="19"/>
        <v>0</v>
      </c>
      <c r="K130" s="67">
        <f t="shared" si="19"/>
        <v>0</v>
      </c>
      <c r="L130" s="67">
        <f t="shared" si="19"/>
        <v>0</v>
      </c>
      <c r="M130" s="70">
        <f t="shared" si="19"/>
        <v>0</v>
      </c>
      <c r="N130" s="71">
        <f t="shared" si="19"/>
        <v>0</v>
      </c>
      <c r="O130" s="70">
        <f t="shared" si="19"/>
        <v>2212</v>
      </c>
      <c r="P130" s="67">
        <f t="shared" si="19"/>
        <v>477</v>
      </c>
      <c r="Q130" s="67">
        <f t="shared" si="19"/>
        <v>147</v>
      </c>
      <c r="R130" s="67">
        <f t="shared" si="19"/>
        <v>0</v>
      </c>
      <c r="S130" s="68">
        <f t="shared" si="19"/>
        <v>2836</v>
      </c>
    </row>
    <row r="131" spans="1:19" x14ac:dyDescent="0.25">
      <c r="A131" s="35"/>
      <c r="B131" s="36"/>
      <c r="C131" s="37"/>
      <c r="D131" s="37"/>
      <c r="E131" s="37"/>
      <c r="F131" s="37"/>
      <c r="G131" s="38"/>
      <c r="H131" s="46"/>
      <c r="I131" s="37"/>
      <c r="J131" s="37"/>
      <c r="K131" s="37"/>
      <c r="L131" s="37"/>
      <c r="M131" s="62"/>
      <c r="N131" s="63"/>
      <c r="O131" s="62"/>
      <c r="P131" s="37"/>
      <c r="Q131" s="37"/>
      <c r="R131" s="37"/>
      <c r="S131" s="38"/>
    </row>
    <row r="132" spans="1:19" x14ac:dyDescent="0.25">
      <c r="A132" s="17" t="s">
        <v>85</v>
      </c>
      <c r="B132" s="36"/>
      <c r="C132" s="37"/>
      <c r="D132" s="37"/>
      <c r="E132" s="37"/>
      <c r="F132" s="37"/>
      <c r="G132" s="38"/>
      <c r="H132" s="46"/>
      <c r="I132" s="37"/>
      <c r="J132" s="37"/>
      <c r="K132" s="37"/>
      <c r="L132" s="37"/>
      <c r="M132" s="62"/>
      <c r="N132" s="63"/>
      <c r="O132" s="62"/>
      <c r="P132" s="37"/>
      <c r="Q132" s="37"/>
      <c r="R132" s="37"/>
      <c r="S132" s="38"/>
    </row>
    <row r="133" spans="1:19" x14ac:dyDescent="0.25">
      <c r="A133" s="40" t="s">
        <v>58</v>
      </c>
      <c r="B133" s="41">
        <v>2023</v>
      </c>
      <c r="C133" s="42">
        <v>1795</v>
      </c>
      <c r="D133" s="42">
        <v>1130</v>
      </c>
      <c r="E133" s="42">
        <v>166</v>
      </c>
      <c r="F133" s="42">
        <v>55</v>
      </c>
      <c r="G133" s="43">
        <v>5169</v>
      </c>
      <c r="H133" s="44">
        <v>0</v>
      </c>
      <c r="I133" s="42">
        <v>0</v>
      </c>
      <c r="J133" s="42">
        <v>0</v>
      </c>
      <c r="K133" s="42">
        <v>0</v>
      </c>
      <c r="L133" s="42">
        <v>0</v>
      </c>
      <c r="M133" s="64">
        <v>0</v>
      </c>
      <c r="N133" s="65">
        <v>35</v>
      </c>
      <c r="O133" s="64">
        <v>0</v>
      </c>
      <c r="P133" s="42">
        <v>19</v>
      </c>
      <c r="Q133" s="42">
        <v>3</v>
      </c>
      <c r="R133" s="42">
        <v>0</v>
      </c>
      <c r="S133" s="43">
        <v>57</v>
      </c>
    </row>
    <row r="134" spans="1:19" x14ac:dyDescent="0.25">
      <c r="A134" s="40" t="s">
        <v>59</v>
      </c>
      <c r="B134" s="41">
        <v>2101</v>
      </c>
      <c r="C134" s="42">
        <v>1940</v>
      </c>
      <c r="D134" s="42">
        <v>1272</v>
      </c>
      <c r="E134" s="42">
        <v>159</v>
      </c>
      <c r="F134" s="42">
        <v>71</v>
      </c>
      <c r="G134" s="43">
        <v>5543</v>
      </c>
      <c r="H134" s="44">
        <v>0</v>
      </c>
      <c r="I134" s="42">
        <v>0</v>
      </c>
      <c r="J134" s="42">
        <v>0</v>
      </c>
      <c r="K134" s="42">
        <v>0</v>
      </c>
      <c r="L134" s="42">
        <v>0</v>
      </c>
      <c r="M134" s="64">
        <v>0</v>
      </c>
      <c r="N134" s="65">
        <v>37</v>
      </c>
      <c r="O134" s="64">
        <v>0</v>
      </c>
      <c r="P134" s="42">
        <v>21</v>
      </c>
      <c r="Q134" s="42">
        <v>3</v>
      </c>
      <c r="R134" s="42">
        <v>0</v>
      </c>
      <c r="S134" s="43">
        <v>61</v>
      </c>
    </row>
    <row r="135" spans="1:19" x14ac:dyDescent="0.25">
      <c r="A135" s="40" t="s">
        <v>60</v>
      </c>
      <c r="B135" s="41">
        <v>2151</v>
      </c>
      <c r="C135" s="42">
        <v>1890</v>
      </c>
      <c r="D135" s="42">
        <v>1223</v>
      </c>
      <c r="E135" s="42">
        <v>199</v>
      </c>
      <c r="F135" s="42">
        <v>134</v>
      </c>
      <c r="G135" s="43">
        <v>5597</v>
      </c>
      <c r="H135" s="44">
        <v>0</v>
      </c>
      <c r="I135" s="42">
        <v>0</v>
      </c>
      <c r="J135" s="42">
        <v>0</v>
      </c>
      <c r="K135" s="42">
        <v>0</v>
      </c>
      <c r="L135" s="42">
        <v>0</v>
      </c>
      <c r="M135" s="64">
        <v>0</v>
      </c>
      <c r="N135" s="65">
        <v>44</v>
      </c>
      <c r="O135" s="64">
        <v>0</v>
      </c>
      <c r="P135" s="42">
        <v>25</v>
      </c>
      <c r="Q135" s="42">
        <v>4</v>
      </c>
      <c r="R135" s="42">
        <v>0</v>
      </c>
      <c r="S135" s="43">
        <v>73</v>
      </c>
    </row>
    <row r="136" spans="1:19" x14ac:dyDescent="0.25">
      <c r="A136" s="40" t="s">
        <v>61</v>
      </c>
      <c r="B136" s="41">
        <v>2160</v>
      </c>
      <c r="C136" s="42">
        <v>2157</v>
      </c>
      <c r="D136" s="42">
        <v>1221</v>
      </c>
      <c r="E136" s="42">
        <v>269</v>
      </c>
      <c r="F136" s="42">
        <v>83</v>
      </c>
      <c r="G136" s="43">
        <v>5890</v>
      </c>
      <c r="H136" s="44">
        <v>0</v>
      </c>
      <c r="I136" s="42">
        <v>0</v>
      </c>
      <c r="J136" s="42">
        <v>0</v>
      </c>
      <c r="K136" s="42">
        <v>0</v>
      </c>
      <c r="L136" s="42">
        <v>0</v>
      </c>
      <c r="M136" s="64">
        <v>0</v>
      </c>
      <c r="N136" s="65">
        <v>52</v>
      </c>
      <c r="O136" s="64">
        <v>0</v>
      </c>
      <c r="P136" s="42">
        <v>29</v>
      </c>
      <c r="Q136" s="42">
        <v>6</v>
      </c>
      <c r="R136" s="42">
        <v>0</v>
      </c>
      <c r="S136" s="43">
        <v>87</v>
      </c>
    </row>
    <row r="137" spans="1:19" s="27" customFormat="1" x14ac:dyDescent="0.25">
      <c r="A137" s="17" t="s">
        <v>63</v>
      </c>
      <c r="B137" s="66">
        <f>SUM(B133:B136)</f>
        <v>8435</v>
      </c>
      <c r="C137" s="67">
        <f t="shared" ref="C137:S137" si="20">SUM(C133:C136)</f>
        <v>7782</v>
      </c>
      <c r="D137" s="67">
        <f t="shared" si="20"/>
        <v>4846</v>
      </c>
      <c r="E137" s="67">
        <f t="shared" si="20"/>
        <v>793</v>
      </c>
      <c r="F137" s="67">
        <f t="shared" si="20"/>
        <v>343</v>
      </c>
      <c r="G137" s="68">
        <f t="shared" si="20"/>
        <v>22199</v>
      </c>
      <c r="H137" s="69">
        <f t="shared" si="20"/>
        <v>0</v>
      </c>
      <c r="I137" s="67">
        <f t="shared" si="20"/>
        <v>0</v>
      </c>
      <c r="J137" s="67">
        <f t="shared" si="20"/>
        <v>0</v>
      </c>
      <c r="K137" s="67">
        <f t="shared" si="20"/>
        <v>0</v>
      </c>
      <c r="L137" s="67">
        <f t="shared" si="20"/>
        <v>0</v>
      </c>
      <c r="M137" s="70">
        <f t="shared" si="20"/>
        <v>0</v>
      </c>
      <c r="N137" s="71">
        <f t="shared" si="20"/>
        <v>168</v>
      </c>
      <c r="O137" s="70">
        <f t="shared" si="20"/>
        <v>0</v>
      </c>
      <c r="P137" s="67">
        <f t="shared" si="20"/>
        <v>94</v>
      </c>
      <c r="Q137" s="67">
        <f t="shared" si="20"/>
        <v>16</v>
      </c>
      <c r="R137" s="67">
        <f t="shared" si="20"/>
        <v>0</v>
      </c>
      <c r="S137" s="68">
        <f t="shared" si="20"/>
        <v>278</v>
      </c>
    </row>
    <row r="138" spans="1:19" x14ac:dyDescent="0.25">
      <c r="A138" s="35"/>
      <c r="B138" s="36"/>
      <c r="C138" s="37"/>
      <c r="D138" s="37"/>
      <c r="E138" s="37"/>
      <c r="F138" s="37"/>
      <c r="G138" s="38"/>
      <c r="H138" s="46"/>
      <c r="I138" s="37"/>
      <c r="J138" s="37"/>
      <c r="K138" s="37"/>
      <c r="L138" s="37"/>
      <c r="M138" s="62"/>
      <c r="N138" s="63"/>
      <c r="O138" s="62"/>
      <c r="P138" s="37"/>
      <c r="Q138" s="37"/>
      <c r="R138" s="37"/>
      <c r="S138" s="38"/>
    </row>
    <row r="139" spans="1:19" x14ac:dyDescent="0.25">
      <c r="A139" s="17" t="s">
        <v>86</v>
      </c>
      <c r="B139" s="36"/>
      <c r="C139" s="37"/>
      <c r="D139" s="37"/>
      <c r="E139" s="37"/>
      <c r="F139" s="37"/>
      <c r="G139" s="38"/>
      <c r="H139" s="46"/>
      <c r="I139" s="37"/>
      <c r="J139" s="37"/>
      <c r="K139" s="37"/>
      <c r="L139" s="37"/>
      <c r="M139" s="62"/>
      <c r="N139" s="63"/>
      <c r="O139" s="62"/>
      <c r="P139" s="37"/>
      <c r="Q139" s="37"/>
      <c r="R139" s="37"/>
      <c r="S139" s="38"/>
    </row>
    <row r="140" spans="1:19" x14ac:dyDescent="0.25">
      <c r="A140" s="40" t="s">
        <v>58</v>
      </c>
      <c r="B140" s="41">
        <v>1347</v>
      </c>
      <c r="C140" s="42">
        <v>1431</v>
      </c>
      <c r="D140" s="42">
        <v>567</v>
      </c>
      <c r="E140" s="42">
        <v>84</v>
      </c>
      <c r="F140" s="42">
        <v>9</v>
      </c>
      <c r="G140" s="43">
        <v>3438</v>
      </c>
      <c r="H140" s="44">
        <v>0</v>
      </c>
      <c r="I140" s="42">
        <v>0</v>
      </c>
      <c r="J140" s="42">
        <v>0</v>
      </c>
      <c r="K140" s="42">
        <v>0</v>
      </c>
      <c r="L140" s="42">
        <v>0</v>
      </c>
      <c r="M140" s="64">
        <v>0</v>
      </c>
      <c r="N140" s="65">
        <v>0</v>
      </c>
      <c r="O140" s="64">
        <v>0</v>
      </c>
      <c r="P140" s="42">
        <v>0</v>
      </c>
      <c r="Q140" s="42">
        <v>0</v>
      </c>
      <c r="R140" s="42">
        <v>0</v>
      </c>
      <c r="S140" s="43">
        <v>0</v>
      </c>
    </row>
    <row r="141" spans="1:19" x14ac:dyDescent="0.25">
      <c r="A141" s="40" t="s">
        <v>59</v>
      </c>
      <c r="B141" s="41">
        <v>1428</v>
      </c>
      <c r="C141" s="42">
        <v>1503</v>
      </c>
      <c r="D141" s="42">
        <v>613</v>
      </c>
      <c r="E141" s="42">
        <v>84</v>
      </c>
      <c r="F141" s="42">
        <v>12</v>
      </c>
      <c r="G141" s="43">
        <v>3640</v>
      </c>
      <c r="H141" s="44">
        <v>0</v>
      </c>
      <c r="I141" s="42">
        <v>0</v>
      </c>
      <c r="J141" s="42">
        <v>0</v>
      </c>
      <c r="K141" s="42">
        <v>0</v>
      </c>
      <c r="L141" s="42">
        <v>0</v>
      </c>
      <c r="M141" s="64">
        <v>0</v>
      </c>
      <c r="N141" s="65">
        <v>0</v>
      </c>
      <c r="O141" s="64">
        <v>0</v>
      </c>
      <c r="P141" s="42">
        <v>0</v>
      </c>
      <c r="Q141" s="42">
        <v>0</v>
      </c>
      <c r="R141" s="42">
        <v>0</v>
      </c>
      <c r="S141" s="43">
        <v>0</v>
      </c>
    </row>
    <row r="142" spans="1:19" x14ac:dyDescent="0.25">
      <c r="A142" s="40" t="s">
        <v>60</v>
      </c>
      <c r="B142" s="41">
        <v>1532</v>
      </c>
      <c r="C142" s="42">
        <v>1553</v>
      </c>
      <c r="D142" s="42">
        <v>629</v>
      </c>
      <c r="E142" s="42">
        <v>107</v>
      </c>
      <c r="F142" s="42">
        <v>13</v>
      </c>
      <c r="G142" s="43">
        <v>3834</v>
      </c>
      <c r="H142" s="44">
        <v>0</v>
      </c>
      <c r="I142" s="42">
        <v>0</v>
      </c>
      <c r="J142" s="42">
        <v>0</v>
      </c>
      <c r="K142" s="42">
        <v>0</v>
      </c>
      <c r="L142" s="42">
        <v>0</v>
      </c>
      <c r="M142" s="64">
        <v>0</v>
      </c>
      <c r="N142" s="65">
        <v>0</v>
      </c>
      <c r="O142" s="64">
        <v>0</v>
      </c>
      <c r="P142" s="42">
        <v>0</v>
      </c>
      <c r="Q142" s="42">
        <v>0</v>
      </c>
      <c r="R142" s="42">
        <v>0</v>
      </c>
      <c r="S142" s="43">
        <v>0</v>
      </c>
    </row>
    <row r="143" spans="1:19" x14ac:dyDescent="0.25">
      <c r="A143" s="40" t="s">
        <v>61</v>
      </c>
      <c r="B143" s="41">
        <v>1585</v>
      </c>
      <c r="C143" s="42">
        <v>1644</v>
      </c>
      <c r="D143" s="42">
        <v>664</v>
      </c>
      <c r="E143" s="42">
        <v>91</v>
      </c>
      <c r="F143" s="42">
        <v>10</v>
      </c>
      <c r="G143" s="43">
        <v>3994</v>
      </c>
      <c r="H143" s="44">
        <v>0</v>
      </c>
      <c r="I143" s="42">
        <v>0</v>
      </c>
      <c r="J143" s="42">
        <v>0</v>
      </c>
      <c r="K143" s="42">
        <v>0</v>
      </c>
      <c r="L143" s="42">
        <v>0</v>
      </c>
      <c r="M143" s="64">
        <v>0</v>
      </c>
      <c r="N143" s="65">
        <v>0</v>
      </c>
      <c r="O143" s="64">
        <v>0</v>
      </c>
      <c r="P143" s="42">
        <v>0</v>
      </c>
      <c r="Q143" s="42">
        <v>0</v>
      </c>
      <c r="R143" s="42">
        <v>0</v>
      </c>
      <c r="S143" s="43">
        <v>0</v>
      </c>
    </row>
    <row r="144" spans="1:19" s="27" customFormat="1" x14ac:dyDescent="0.25">
      <c r="A144" s="17" t="s">
        <v>63</v>
      </c>
      <c r="B144" s="66">
        <f>SUM(B140:B143)</f>
        <v>5892</v>
      </c>
      <c r="C144" s="67">
        <f t="shared" ref="C144:S144" si="21">SUM(C140:C143)</f>
        <v>6131</v>
      </c>
      <c r="D144" s="67">
        <f t="shared" si="21"/>
        <v>2473</v>
      </c>
      <c r="E144" s="67">
        <f t="shared" si="21"/>
        <v>366</v>
      </c>
      <c r="F144" s="67">
        <f t="shared" si="21"/>
        <v>44</v>
      </c>
      <c r="G144" s="68">
        <f t="shared" si="21"/>
        <v>14906</v>
      </c>
      <c r="H144" s="69">
        <f t="shared" si="21"/>
        <v>0</v>
      </c>
      <c r="I144" s="67">
        <f t="shared" si="21"/>
        <v>0</v>
      </c>
      <c r="J144" s="67">
        <f t="shared" si="21"/>
        <v>0</v>
      </c>
      <c r="K144" s="67">
        <f t="shared" si="21"/>
        <v>0</v>
      </c>
      <c r="L144" s="67">
        <f t="shared" si="21"/>
        <v>0</v>
      </c>
      <c r="M144" s="70">
        <f t="shared" si="21"/>
        <v>0</v>
      </c>
      <c r="N144" s="71">
        <f t="shared" si="21"/>
        <v>0</v>
      </c>
      <c r="O144" s="70">
        <f t="shared" si="21"/>
        <v>0</v>
      </c>
      <c r="P144" s="67">
        <f t="shared" si="21"/>
        <v>0</v>
      </c>
      <c r="Q144" s="67">
        <f t="shared" si="21"/>
        <v>0</v>
      </c>
      <c r="R144" s="67">
        <f t="shared" si="21"/>
        <v>0</v>
      </c>
      <c r="S144" s="68">
        <f t="shared" si="21"/>
        <v>0</v>
      </c>
    </row>
    <row r="145" spans="1:19" x14ac:dyDescent="0.25">
      <c r="A145" s="35"/>
      <c r="B145" s="36"/>
      <c r="C145" s="37"/>
      <c r="D145" s="37"/>
      <c r="E145" s="37"/>
      <c r="F145" s="37"/>
      <c r="G145" s="38"/>
      <c r="H145" s="46"/>
      <c r="I145" s="37"/>
      <c r="J145" s="37"/>
      <c r="K145" s="37"/>
      <c r="L145" s="37"/>
      <c r="M145" s="62"/>
      <c r="N145" s="63"/>
      <c r="O145" s="62"/>
      <c r="P145" s="37"/>
      <c r="Q145" s="37"/>
      <c r="R145" s="37"/>
      <c r="S145" s="38"/>
    </row>
    <row r="146" spans="1:19" x14ac:dyDescent="0.25">
      <c r="A146" s="17" t="s">
        <v>87</v>
      </c>
      <c r="B146" s="36"/>
      <c r="C146" s="37"/>
      <c r="D146" s="37"/>
      <c r="E146" s="37"/>
      <c r="F146" s="37"/>
      <c r="G146" s="38"/>
      <c r="H146" s="46"/>
      <c r="I146" s="37"/>
      <c r="J146" s="37"/>
      <c r="K146" s="37"/>
      <c r="L146" s="37"/>
      <c r="M146" s="62"/>
      <c r="N146" s="63"/>
      <c r="O146" s="62"/>
      <c r="P146" s="37"/>
      <c r="Q146" s="37"/>
      <c r="R146" s="37"/>
      <c r="S146" s="38"/>
    </row>
    <row r="147" spans="1:19" x14ac:dyDescent="0.25">
      <c r="A147" s="40" t="s">
        <v>58</v>
      </c>
      <c r="B147" s="41">
        <v>440</v>
      </c>
      <c r="C147" s="42">
        <v>1620</v>
      </c>
      <c r="D147" s="42">
        <v>592</v>
      </c>
      <c r="E147" s="42">
        <v>22</v>
      </c>
      <c r="F147" s="42">
        <v>14</v>
      </c>
      <c r="G147" s="43">
        <v>2688</v>
      </c>
      <c r="H147" s="44">
        <v>0</v>
      </c>
      <c r="I147" s="42">
        <v>0</v>
      </c>
      <c r="J147" s="42">
        <v>0</v>
      </c>
      <c r="K147" s="42">
        <v>0</v>
      </c>
      <c r="L147" s="42">
        <v>0</v>
      </c>
      <c r="M147" s="64">
        <v>0</v>
      </c>
      <c r="N147" s="65">
        <v>44</v>
      </c>
      <c r="O147" s="64">
        <v>0</v>
      </c>
      <c r="P147" s="42">
        <v>144</v>
      </c>
      <c r="Q147" s="42">
        <v>46</v>
      </c>
      <c r="R147" s="42">
        <v>0</v>
      </c>
      <c r="S147" s="43">
        <v>234</v>
      </c>
    </row>
    <row r="148" spans="1:19" x14ac:dyDescent="0.25">
      <c r="A148" s="40" t="s">
        <v>59</v>
      </c>
      <c r="B148" s="41">
        <v>510</v>
      </c>
      <c r="C148" s="42">
        <v>1454</v>
      </c>
      <c r="D148" s="42">
        <v>591</v>
      </c>
      <c r="E148" s="42">
        <v>48</v>
      </c>
      <c r="F148" s="42">
        <v>2</v>
      </c>
      <c r="G148" s="43">
        <v>2605</v>
      </c>
      <c r="H148" s="44">
        <v>0</v>
      </c>
      <c r="I148" s="42">
        <v>0</v>
      </c>
      <c r="J148" s="42">
        <v>0</v>
      </c>
      <c r="K148" s="42">
        <v>0</v>
      </c>
      <c r="L148" s="42">
        <v>0</v>
      </c>
      <c r="M148" s="64">
        <v>0</v>
      </c>
      <c r="N148" s="65">
        <v>32</v>
      </c>
      <c r="O148" s="64">
        <v>0</v>
      </c>
      <c r="P148" s="42">
        <v>180</v>
      </c>
      <c r="Q148" s="42">
        <v>78</v>
      </c>
      <c r="R148" s="42">
        <v>0</v>
      </c>
      <c r="S148" s="43">
        <v>290</v>
      </c>
    </row>
    <row r="149" spans="1:19" x14ac:dyDescent="0.25">
      <c r="A149" s="40" t="s">
        <v>60</v>
      </c>
      <c r="B149" s="41">
        <v>475</v>
      </c>
      <c r="C149" s="42">
        <v>1512</v>
      </c>
      <c r="D149" s="42">
        <v>590</v>
      </c>
      <c r="E149" s="42">
        <v>21</v>
      </c>
      <c r="F149" s="42">
        <v>5</v>
      </c>
      <c r="G149" s="43">
        <v>2603</v>
      </c>
      <c r="H149" s="44">
        <v>0</v>
      </c>
      <c r="I149" s="42">
        <v>0</v>
      </c>
      <c r="J149" s="42">
        <v>0</v>
      </c>
      <c r="K149" s="42">
        <v>0</v>
      </c>
      <c r="L149" s="42">
        <v>0</v>
      </c>
      <c r="M149" s="64">
        <v>0</v>
      </c>
      <c r="N149" s="65">
        <v>25</v>
      </c>
      <c r="O149" s="64">
        <v>0</v>
      </c>
      <c r="P149" s="42">
        <v>158</v>
      </c>
      <c r="Q149" s="42">
        <v>95</v>
      </c>
      <c r="R149" s="42">
        <v>0</v>
      </c>
      <c r="S149" s="43">
        <v>278</v>
      </c>
    </row>
    <row r="150" spans="1:19" x14ac:dyDescent="0.25">
      <c r="A150" s="40" t="s">
        <v>61</v>
      </c>
      <c r="B150" s="41">
        <v>464</v>
      </c>
      <c r="C150" s="42">
        <v>1756</v>
      </c>
      <c r="D150" s="42">
        <v>566</v>
      </c>
      <c r="E150" s="42">
        <v>69</v>
      </c>
      <c r="F150" s="42">
        <v>3</v>
      </c>
      <c r="G150" s="43">
        <v>2858</v>
      </c>
      <c r="H150" s="44">
        <v>0</v>
      </c>
      <c r="I150" s="42">
        <v>0</v>
      </c>
      <c r="J150" s="42">
        <v>0</v>
      </c>
      <c r="K150" s="42">
        <v>0</v>
      </c>
      <c r="L150" s="42">
        <v>0</v>
      </c>
      <c r="M150" s="64">
        <v>0</v>
      </c>
      <c r="N150" s="65">
        <v>22</v>
      </c>
      <c r="O150" s="64">
        <v>0</v>
      </c>
      <c r="P150" s="42">
        <v>162</v>
      </c>
      <c r="Q150" s="42">
        <v>101</v>
      </c>
      <c r="R150" s="42">
        <v>0</v>
      </c>
      <c r="S150" s="43">
        <v>285</v>
      </c>
    </row>
    <row r="151" spans="1:19" s="27" customFormat="1" x14ac:dyDescent="0.25">
      <c r="A151" s="17" t="s">
        <v>63</v>
      </c>
      <c r="B151" s="66">
        <f>SUM(B147:B150)</f>
        <v>1889</v>
      </c>
      <c r="C151" s="67">
        <f t="shared" ref="C151:S151" si="22">SUM(C147:C150)</f>
        <v>6342</v>
      </c>
      <c r="D151" s="67">
        <f t="shared" si="22"/>
        <v>2339</v>
      </c>
      <c r="E151" s="67">
        <f t="shared" si="22"/>
        <v>160</v>
      </c>
      <c r="F151" s="67">
        <f t="shared" si="22"/>
        <v>24</v>
      </c>
      <c r="G151" s="68">
        <f t="shared" si="22"/>
        <v>10754</v>
      </c>
      <c r="H151" s="69">
        <f t="shared" si="22"/>
        <v>0</v>
      </c>
      <c r="I151" s="67">
        <f t="shared" si="22"/>
        <v>0</v>
      </c>
      <c r="J151" s="67">
        <f t="shared" si="22"/>
        <v>0</v>
      </c>
      <c r="K151" s="67">
        <f t="shared" si="22"/>
        <v>0</v>
      </c>
      <c r="L151" s="67">
        <f t="shared" si="22"/>
        <v>0</v>
      </c>
      <c r="M151" s="70">
        <f t="shared" si="22"/>
        <v>0</v>
      </c>
      <c r="N151" s="71">
        <f t="shared" si="22"/>
        <v>123</v>
      </c>
      <c r="O151" s="70">
        <f t="shared" si="22"/>
        <v>0</v>
      </c>
      <c r="P151" s="67">
        <f t="shared" si="22"/>
        <v>644</v>
      </c>
      <c r="Q151" s="67">
        <f t="shared" si="22"/>
        <v>320</v>
      </c>
      <c r="R151" s="67">
        <f t="shared" si="22"/>
        <v>0</v>
      </c>
      <c r="S151" s="68">
        <f t="shared" si="22"/>
        <v>1087</v>
      </c>
    </row>
    <row r="152" spans="1:19" x14ac:dyDescent="0.25">
      <c r="A152" s="35"/>
      <c r="B152" s="36"/>
      <c r="C152" s="37"/>
      <c r="D152" s="37"/>
      <c r="E152" s="37"/>
      <c r="F152" s="37"/>
      <c r="G152" s="38"/>
      <c r="H152" s="46"/>
      <c r="I152" s="37"/>
      <c r="J152" s="37"/>
      <c r="K152" s="37"/>
      <c r="L152" s="37"/>
      <c r="M152" s="62"/>
      <c r="N152" s="63"/>
      <c r="O152" s="62"/>
      <c r="P152" s="37"/>
      <c r="Q152" s="37"/>
      <c r="R152" s="37"/>
      <c r="S152" s="38"/>
    </row>
    <row r="153" spans="1:19" x14ac:dyDescent="0.25">
      <c r="A153" s="17" t="s">
        <v>88</v>
      </c>
      <c r="B153" s="36"/>
      <c r="C153" s="37"/>
      <c r="D153" s="37"/>
      <c r="E153" s="37"/>
      <c r="F153" s="37"/>
      <c r="G153" s="38"/>
      <c r="H153" s="46"/>
      <c r="I153" s="37"/>
      <c r="J153" s="37"/>
      <c r="K153" s="37"/>
      <c r="L153" s="37"/>
      <c r="M153" s="62"/>
      <c r="N153" s="63"/>
      <c r="O153" s="62"/>
      <c r="P153" s="37"/>
      <c r="Q153" s="37"/>
      <c r="R153" s="37"/>
      <c r="S153" s="38"/>
    </row>
    <row r="154" spans="1:19" x14ac:dyDescent="0.25">
      <c r="A154" s="40" t="s">
        <v>58</v>
      </c>
      <c r="B154" s="41">
        <v>0</v>
      </c>
      <c r="C154" s="42">
        <v>0</v>
      </c>
      <c r="D154" s="42">
        <v>0</v>
      </c>
      <c r="E154" s="42">
        <v>0</v>
      </c>
      <c r="F154" s="42">
        <v>0</v>
      </c>
      <c r="G154" s="43">
        <v>0</v>
      </c>
      <c r="H154" s="44">
        <v>0</v>
      </c>
      <c r="I154" s="42">
        <v>0</v>
      </c>
      <c r="J154" s="42">
        <v>0</v>
      </c>
      <c r="K154" s="42">
        <v>0</v>
      </c>
      <c r="L154" s="42">
        <v>0</v>
      </c>
      <c r="M154" s="64">
        <v>0</v>
      </c>
      <c r="N154" s="65">
        <v>0</v>
      </c>
      <c r="O154" s="64">
        <v>0</v>
      </c>
      <c r="P154" s="42">
        <v>0</v>
      </c>
      <c r="Q154" s="42">
        <v>0</v>
      </c>
      <c r="R154" s="42">
        <v>0</v>
      </c>
      <c r="S154" s="43">
        <v>0</v>
      </c>
    </row>
    <row r="155" spans="1:19" x14ac:dyDescent="0.25">
      <c r="A155" s="40" t="s">
        <v>59</v>
      </c>
      <c r="B155" s="41">
        <v>0</v>
      </c>
      <c r="C155" s="42">
        <v>0</v>
      </c>
      <c r="D155" s="42">
        <v>0</v>
      </c>
      <c r="E155" s="42">
        <v>0</v>
      </c>
      <c r="F155" s="42">
        <v>0</v>
      </c>
      <c r="G155" s="43">
        <v>0</v>
      </c>
      <c r="H155" s="44">
        <v>0</v>
      </c>
      <c r="I155" s="42">
        <v>0</v>
      </c>
      <c r="J155" s="42">
        <v>0</v>
      </c>
      <c r="K155" s="42">
        <v>0</v>
      </c>
      <c r="L155" s="42">
        <v>0</v>
      </c>
      <c r="M155" s="64">
        <v>0</v>
      </c>
      <c r="N155" s="65">
        <v>0</v>
      </c>
      <c r="O155" s="64">
        <v>0</v>
      </c>
      <c r="P155" s="42">
        <v>0</v>
      </c>
      <c r="Q155" s="42">
        <v>0</v>
      </c>
      <c r="R155" s="42">
        <v>0</v>
      </c>
      <c r="S155" s="43">
        <v>0</v>
      </c>
    </row>
    <row r="156" spans="1:19" x14ac:dyDescent="0.25">
      <c r="A156" s="40" t="s">
        <v>60</v>
      </c>
      <c r="B156" s="41">
        <v>0</v>
      </c>
      <c r="C156" s="42">
        <v>0</v>
      </c>
      <c r="D156" s="42">
        <v>0</v>
      </c>
      <c r="E156" s="42">
        <v>0</v>
      </c>
      <c r="F156" s="42">
        <v>0</v>
      </c>
      <c r="G156" s="43">
        <v>0</v>
      </c>
      <c r="H156" s="44">
        <v>0</v>
      </c>
      <c r="I156" s="42">
        <v>0</v>
      </c>
      <c r="J156" s="42">
        <v>0</v>
      </c>
      <c r="K156" s="42">
        <v>0</v>
      </c>
      <c r="L156" s="42">
        <v>0</v>
      </c>
      <c r="M156" s="64">
        <v>0</v>
      </c>
      <c r="N156" s="65">
        <v>0</v>
      </c>
      <c r="O156" s="64">
        <v>0</v>
      </c>
      <c r="P156" s="42">
        <v>0</v>
      </c>
      <c r="Q156" s="42">
        <v>0</v>
      </c>
      <c r="R156" s="42">
        <v>0</v>
      </c>
      <c r="S156" s="43">
        <v>0</v>
      </c>
    </row>
    <row r="157" spans="1:19" x14ac:dyDescent="0.25">
      <c r="A157" s="40" t="s">
        <v>61</v>
      </c>
      <c r="B157" s="41">
        <v>0</v>
      </c>
      <c r="C157" s="42">
        <v>0</v>
      </c>
      <c r="D157" s="42">
        <v>0</v>
      </c>
      <c r="E157" s="42">
        <v>0</v>
      </c>
      <c r="F157" s="42">
        <v>0</v>
      </c>
      <c r="G157" s="43">
        <v>0</v>
      </c>
      <c r="H157" s="44">
        <v>0</v>
      </c>
      <c r="I157" s="42">
        <v>0</v>
      </c>
      <c r="J157" s="42">
        <v>0</v>
      </c>
      <c r="K157" s="42">
        <v>0</v>
      </c>
      <c r="L157" s="42">
        <v>0</v>
      </c>
      <c r="M157" s="64">
        <v>0</v>
      </c>
      <c r="N157" s="65">
        <v>0</v>
      </c>
      <c r="O157" s="64">
        <v>0</v>
      </c>
      <c r="P157" s="42">
        <v>0</v>
      </c>
      <c r="Q157" s="42">
        <v>0</v>
      </c>
      <c r="R157" s="42">
        <v>0</v>
      </c>
      <c r="S157" s="43">
        <v>0</v>
      </c>
    </row>
    <row r="158" spans="1:19" s="27" customFormat="1" x14ac:dyDescent="0.25">
      <c r="A158" s="17" t="s">
        <v>63</v>
      </c>
      <c r="B158" s="66">
        <f>SUM(B154:B157)</f>
        <v>0</v>
      </c>
      <c r="C158" s="67">
        <f t="shared" ref="C158:S158" si="23">SUM(C154:C157)</f>
        <v>0</v>
      </c>
      <c r="D158" s="67">
        <f t="shared" si="23"/>
        <v>0</v>
      </c>
      <c r="E158" s="67">
        <f t="shared" si="23"/>
        <v>0</v>
      </c>
      <c r="F158" s="67">
        <f t="shared" si="23"/>
        <v>0</v>
      </c>
      <c r="G158" s="68">
        <f t="shared" si="23"/>
        <v>0</v>
      </c>
      <c r="H158" s="69">
        <f t="shared" si="23"/>
        <v>0</v>
      </c>
      <c r="I158" s="67">
        <f t="shared" si="23"/>
        <v>0</v>
      </c>
      <c r="J158" s="67">
        <f t="shared" si="23"/>
        <v>0</v>
      </c>
      <c r="K158" s="67">
        <f t="shared" si="23"/>
        <v>0</v>
      </c>
      <c r="L158" s="67">
        <f t="shared" si="23"/>
        <v>0</v>
      </c>
      <c r="M158" s="70">
        <f t="shared" si="23"/>
        <v>0</v>
      </c>
      <c r="N158" s="71">
        <f t="shared" si="23"/>
        <v>0</v>
      </c>
      <c r="O158" s="70">
        <f t="shared" si="23"/>
        <v>0</v>
      </c>
      <c r="P158" s="67">
        <f t="shared" si="23"/>
        <v>0</v>
      </c>
      <c r="Q158" s="67">
        <f t="shared" si="23"/>
        <v>0</v>
      </c>
      <c r="R158" s="67">
        <f t="shared" si="23"/>
        <v>0</v>
      </c>
      <c r="S158" s="68">
        <f t="shared" si="23"/>
        <v>0</v>
      </c>
    </row>
    <row r="159" spans="1:19" x14ac:dyDescent="0.25">
      <c r="A159" s="35"/>
      <c r="B159" s="36"/>
      <c r="C159" s="37"/>
      <c r="D159" s="37"/>
      <c r="E159" s="37"/>
      <c r="F159" s="37"/>
      <c r="G159" s="38"/>
      <c r="H159" s="46"/>
      <c r="I159" s="37"/>
      <c r="J159" s="37"/>
      <c r="K159" s="37"/>
      <c r="L159" s="37"/>
      <c r="M159" s="62"/>
      <c r="N159" s="63"/>
      <c r="O159" s="62"/>
      <c r="P159" s="37"/>
      <c r="Q159" s="37"/>
      <c r="R159" s="37"/>
      <c r="S159" s="38"/>
    </row>
    <row r="160" spans="1:19" x14ac:dyDescent="0.25">
      <c r="A160" s="17" t="s">
        <v>89</v>
      </c>
      <c r="B160" s="36"/>
      <c r="C160" s="37"/>
      <c r="D160" s="37"/>
      <c r="E160" s="37"/>
      <c r="F160" s="37"/>
      <c r="G160" s="38"/>
      <c r="H160" s="46"/>
      <c r="I160" s="37"/>
      <c r="J160" s="37"/>
      <c r="K160" s="37"/>
      <c r="L160" s="37"/>
      <c r="M160" s="62"/>
      <c r="N160" s="63"/>
      <c r="O160" s="62"/>
      <c r="P160" s="37"/>
      <c r="Q160" s="37"/>
      <c r="R160" s="37"/>
      <c r="S160" s="38"/>
    </row>
    <row r="161" spans="1:19" x14ac:dyDescent="0.25">
      <c r="A161" s="40" t="s">
        <v>58</v>
      </c>
      <c r="B161" s="41">
        <v>148</v>
      </c>
      <c r="C161" s="42">
        <v>810</v>
      </c>
      <c r="D161" s="42">
        <v>239</v>
      </c>
      <c r="E161" s="42">
        <v>36</v>
      </c>
      <c r="F161" s="42">
        <v>10</v>
      </c>
      <c r="G161" s="43">
        <v>1243</v>
      </c>
      <c r="H161" s="44">
        <v>0</v>
      </c>
      <c r="I161" s="42">
        <v>0</v>
      </c>
      <c r="J161" s="42">
        <v>0</v>
      </c>
      <c r="K161" s="42">
        <v>0</v>
      </c>
      <c r="L161" s="42">
        <v>0</v>
      </c>
      <c r="M161" s="64">
        <v>0</v>
      </c>
      <c r="N161" s="65">
        <v>0</v>
      </c>
      <c r="O161" s="64">
        <v>0</v>
      </c>
      <c r="P161" s="42">
        <v>0</v>
      </c>
      <c r="Q161" s="42">
        <v>0</v>
      </c>
      <c r="R161" s="42">
        <v>0</v>
      </c>
      <c r="S161" s="43">
        <v>0</v>
      </c>
    </row>
    <row r="162" spans="1:19" x14ac:dyDescent="0.25">
      <c r="A162" s="40" t="s">
        <v>59</v>
      </c>
      <c r="B162" s="41">
        <v>169</v>
      </c>
      <c r="C162" s="42">
        <v>826</v>
      </c>
      <c r="D162" s="42">
        <v>257</v>
      </c>
      <c r="E162" s="42">
        <v>44</v>
      </c>
      <c r="F162" s="42">
        <v>10</v>
      </c>
      <c r="G162" s="43">
        <v>1306</v>
      </c>
      <c r="H162" s="44">
        <v>0</v>
      </c>
      <c r="I162" s="42">
        <v>0</v>
      </c>
      <c r="J162" s="42">
        <v>0</v>
      </c>
      <c r="K162" s="42">
        <v>0</v>
      </c>
      <c r="L162" s="42">
        <v>0</v>
      </c>
      <c r="M162" s="64">
        <v>0</v>
      </c>
      <c r="N162" s="65">
        <v>0</v>
      </c>
      <c r="O162" s="64">
        <v>0</v>
      </c>
      <c r="P162" s="42">
        <v>0</v>
      </c>
      <c r="Q162" s="42">
        <v>0</v>
      </c>
      <c r="R162" s="42">
        <v>0</v>
      </c>
      <c r="S162" s="43">
        <v>0</v>
      </c>
    </row>
    <row r="163" spans="1:19" x14ac:dyDescent="0.25">
      <c r="A163" s="40" t="s">
        <v>60</v>
      </c>
      <c r="B163" s="41">
        <v>204</v>
      </c>
      <c r="C163" s="42">
        <v>760</v>
      </c>
      <c r="D163" s="42">
        <v>243</v>
      </c>
      <c r="E163" s="42">
        <v>41</v>
      </c>
      <c r="F163" s="42">
        <v>11</v>
      </c>
      <c r="G163" s="43">
        <v>1259</v>
      </c>
      <c r="H163" s="44">
        <v>0</v>
      </c>
      <c r="I163" s="42">
        <v>0</v>
      </c>
      <c r="J163" s="42">
        <v>0</v>
      </c>
      <c r="K163" s="42">
        <v>0</v>
      </c>
      <c r="L163" s="42">
        <v>0</v>
      </c>
      <c r="M163" s="64">
        <v>0</v>
      </c>
      <c r="N163" s="65">
        <v>0</v>
      </c>
      <c r="O163" s="64">
        <v>0</v>
      </c>
      <c r="P163" s="42">
        <v>0</v>
      </c>
      <c r="Q163" s="42">
        <v>0</v>
      </c>
      <c r="R163" s="42">
        <v>0</v>
      </c>
      <c r="S163" s="43">
        <v>0</v>
      </c>
    </row>
    <row r="164" spans="1:19" x14ac:dyDescent="0.25">
      <c r="A164" s="40" t="s">
        <v>61</v>
      </c>
      <c r="B164" s="41">
        <v>226</v>
      </c>
      <c r="C164" s="42">
        <v>852</v>
      </c>
      <c r="D164" s="42">
        <v>241</v>
      </c>
      <c r="E164" s="42">
        <v>48</v>
      </c>
      <c r="F164" s="42">
        <v>6</v>
      </c>
      <c r="G164" s="43">
        <v>1373</v>
      </c>
      <c r="H164" s="44">
        <v>0</v>
      </c>
      <c r="I164" s="42">
        <v>0</v>
      </c>
      <c r="J164" s="42">
        <v>0</v>
      </c>
      <c r="K164" s="42">
        <v>0</v>
      </c>
      <c r="L164" s="42">
        <v>0</v>
      </c>
      <c r="M164" s="64">
        <v>0</v>
      </c>
      <c r="N164" s="65">
        <v>0</v>
      </c>
      <c r="O164" s="64">
        <v>0</v>
      </c>
      <c r="P164" s="42">
        <v>0</v>
      </c>
      <c r="Q164" s="42">
        <v>0</v>
      </c>
      <c r="R164" s="42">
        <v>0</v>
      </c>
      <c r="S164" s="43">
        <v>0</v>
      </c>
    </row>
    <row r="165" spans="1:19" s="27" customFormat="1" x14ac:dyDescent="0.25">
      <c r="A165" s="17" t="s">
        <v>63</v>
      </c>
      <c r="B165" s="66">
        <f>SUM(B161:B164)</f>
        <v>747</v>
      </c>
      <c r="C165" s="67">
        <f t="shared" ref="C165:S165" si="24">SUM(C161:C164)</f>
        <v>3248</v>
      </c>
      <c r="D165" s="67">
        <f t="shared" si="24"/>
        <v>980</v>
      </c>
      <c r="E165" s="67">
        <f t="shared" si="24"/>
        <v>169</v>
      </c>
      <c r="F165" s="67">
        <f t="shared" si="24"/>
        <v>37</v>
      </c>
      <c r="G165" s="68">
        <f t="shared" si="24"/>
        <v>5181</v>
      </c>
      <c r="H165" s="69">
        <f t="shared" si="24"/>
        <v>0</v>
      </c>
      <c r="I165" s="67">
        <f t="shared" si="24"/>
        <v>0</v>
      </c>
      <c r="J165" s="67">
        <f t="shared" si="24"/>
        <v>0</v>
      </c>
      <c r="K165" s="67">
        <f t="shared" si="24"/>
        <v>0</v>
      </c>
      <c r="L165" s="67">
        <f t="shared" si="24"/>
        <v>0</v>
      </c>
      <c r="M165" s="70">
        <f t="shared" si="24"/>
        <v>0</v>
      </c>
      <c r="N165" s="71">
        <f t="shared" si="24"/>
        <v>0</v>
      </c>
      <c r="O165" s="70">
        <f t="shared" si="24"/>
        <v>0</v>
      </c>
      <c r="P165" s="67">
        <f t="shared" si="24"/>
        <v>0</v>
      </c>
      <c r="Q165" s="67">
        <f t="shared" si="24"/>
        <v>0</v>
      </c>
      <c r="R165" s="67">
        <f t="shared" si="24"/>
        <v>0</v>
      </c>
      <c r="S165" s="68">
        <f t="shared" si="24"/>
        <v>0</v>
      </c>
    </row>
    <row r="166" spans="1:19" x14ac:dyDescent="0.25">
      <c r="A166" s="35"/>
      <c r="B166" s="36"/>
      <c r="C166" s="37"/>
      <c r="D166" s="37"/>
      <c r="E166" s="37"/>
      <c r="F166" s="37"/>
      <c r="G166" s="38"/>
      <c r="H166" s="46"/>
      <c r="I166" s="37"/>
      <c r="J166" s="37"/>
      <c r="K166" s="37"/>
      <c r="L166" s="37"/>
      <c r="M166" s="62"/>
      <c r="N166" s="63"/>
      <c r="O166" s="62"/>
      <c r="P166" s="37"/>
      <c r="Q166" s="37"/>
      <c r="R166" s="37"/>
      <c r="S166" s="38"/>
    </row>
    <row r="167" spans="1:19" x14ac:dyDescent="0.25">
      <c r="A167" s="17" t="s">
        <v>90</v>
      </c>
      <c r="B167" s="36"/>
      <c r="C167" s="37"/>
      <c r="D167" s="37"/>
      <c r="E167" s="37"/>
      <c r="F167" s="37"/>
      <c r="G167" s="38"/>
      <c r="H167" s="46"/>
      <c r="I167" s="37"/>
      <c r="J167" s="37"/>
      <c r="K167" s="37"/>
      <c r="L167" s="37"/>
      <c r="M167" s="62"/>
      <c r="N167" s="63"/>
      <c r="O167" s="62"/>
      <c r="P167" s="37"/>
      <c r="Q167" s="37"/>
      <c r="R167" s="37"/>
      <c r="S167" s="38"/>
    </row>
    <row r="168" spans="1:19" x14ac:dyDescent="0.25">
      <c r="A168" s="40" t="s">
        <v>58</v>
      </c>
      <c r="B168" s="41">
        <v>0</v>
      </c>
      <c r="C168" s="42">
        <v>0</v>
      </c>
      <c r="D168" s="42">
        <v>0</v>
      </c>
      <c r="E168" s="42">
        <v>0</v>
      </c>
      <c r="F168" s="42">
        <v>0</v>
      </c>
      <c r="G168" s="43">
        <v>0</v>
      </c>
      <c r="H168" s="44">
        <v>0</v>
      </c>
      <c r="I168" s="42">
        <v>0</v>
      </c>
      <c r="J168" s="42">
        <v>0</v>
      </c>
      <c r="K168" s="42">
        <v>0</v>
      </c>
      <c r="L168" s="42">
        <v>0</v>
      </c>
      <c r="M168" s="64">
        <v>0</v>
      </c>
      <c r="N168" s="65">
        <v>0</v>
      </c>
      <c r="O168" s="64">
        <v>0</v>
      </c>
      <c r="P168" s="42">
        <v>0</v>
      </c>
      <c r="Q168" s="42">
        <v>0</v>
      </c>
      <c r="R168" s="42">
        <v>0</v>
      </c>
      <c r="S168" s="43">
        <v>0</v>
      </c>
    </row>
    <row r="169" spans="1:19" x14ac:dyDescent="0.25">
      <c r="A169" s="40" t="s">
        <v>59</v>
      </c>
      <c r="B169" s="41">
        <v>102</v>
      </c>
      <c r="C169" s="42">
        <v>392</v>
      </c>
      <c r="D169" s="42">
        <v>213</v>
      </c>
      <c r="E169" s="42">
        <v>31</v>
      </c>
      <c r="F169" s="42">
        <v>4</v>
      </c>
      <c r="G169" s="43">
        <v>742</v>
      </c>
      <c r="H169" s="44">
        <v>0</v>
      </c>
      <c r="I169" s="42">
        <v>0</v>
      </c>
      <c r="J169" s="42">
        <v>0</v>
      </c>
      <c r="K169" s="42">
        <v>0</v>
      </c>
      <c r="L169" s="42">
        <v>0</v>
      </c>
      <c r="M169" s="64">
        <v>0</v>
      </c>
      <c r="N169" s="65">
        <v>0</v>
      </c>
      <c r="O169" s="64">
        <v>0</v>
      </c>
      <c r="P169" s="42">
        <v>0</v>
      </c>
      <c r="Q169" s="42">
        <v>0</v>
      </c>
      <c r="R169" s="42">
        <v>0</v>
      </c>
      <c r="S169" s="43">
        <v>0</v>
      </c>
    </row>
    <row r="170" spans="1:19" x14ac:dyDescent="0.25">
      <c r="A170" s="40" t="s">
        <v>60</v>
      </c>
      <c r="B170" s="41">
        <v>144</v>
      </c>
      <c r="C170" s="42">
        <v>530</v>
      </c>
      <c r="D170" s="42">
        <v>326</v>
      </c>
      <c r="E170" s="42">
        <v>45</v>
      </c>
      <c r="F170" s="42">
        <v>4</v>
      </c>
      <c r="G170" s="43">
        <v>1049</v>
      </c>
      <c r="H170" s="44">
        <v>0</v>
      </c>
      <c r="I170" s="42">
        <v>0</v>
      </c>
      <c r="J170" s="42">
        <v>0</v>
      </c>
      <c r="K170" s="42">
        <v>0</v>
      </c>
      <c r="L170" s="42">
        <v>0</v>
      </c>
      <c r="M170" s="64">
        <v>0</v>
      </c>
      <c r="N170" s="65">
        <v>0</v>
      </c>
      <c r="O170" s="64">
        <v>0</v>
      </c>
      <c r="P170" s="42">
        <v>0</v>
      </c>
      <c r="Q170" s="42">
        <v>0</v>
      </c>
      <c r="R170" s="42">
        <v>0</v>
      </c>
      <c r="S170" s="43">
        <v>0</v>
      </c>
    </row>
    <row r="171" spans="1:19" x14ac:dyDescent="0.25">
      <c r="A171" s="40" t="s">
        <v>61</v>
      </c>
      <c r="B171" s="41">
        <v>162</v>
      </c>
      <c r="C171" s="42">
        <v>588</v>
      </c>
      <c r="D171" s="42">
        <v>388</v>
      </c>
      <c r="E171" s="42">
        <v>28</v>
      </c>
      <c r="F171" s="42">
        <v>2</v>
      </c>
      <c r="G171" s="43">
        <v>1168</v>
      </c>
      <c r="H171" s="44">
        <v>0</v>
      </c>
      <c r="I171" s="42">
        <v>0</v>
      </c>
      <c r="J171" s="42">
        <v>0</v>
      </c>
      <c r="K171" s="42">
        <v>0</v>
      </c>
      <c r="L171" s="42">
        <v>0</v>
      </c>
      <c r="M171" s="64">
        <v>0</v>
      </c>
      <c r="N171" s="65">
        <v>0</v>
      </c>
      <c r="O171" s="64">
        <v>0</v>
      </c>
      <c r="P171" s="42">
        <v>0</v>
      </c>
      <c r="Q171" s="42">
        <v>0</v>
      </c>
      <c r="R171" s="42">
        <v>0</v>
      </c>
      <c r="S171" s="43">
        <v>0</v>
      </c>
    </row>
    <row r="172" spans="1:19" s="27" customFormat="1" x14ac:dyDescent="0.25">
      <c r="A172" s="17" t="s">
        <v>63</v>
      </c>
      <c r="B172" s="66">
        <f>SUM(B168:B171)</f>
        <v>408</v>
      </c>
      <c r="C172" s="67">
        <f t="shared" ref="C172:S172" si="25">SUM(C168:C171)</f>
        <v>1510</v>
      </c>
      <c r="D172" s="67">
        <f t="shared" si="25"/>
        <v>927</v>
      </c>
      <c r="E172" s="67">
        <f t="shared" si="25"/>
        <v>104</v>
      </c>
      <c r="F172" s="67">
        <f t="shared" si="25"/>
        <v>10</v>
      </c>
      <c r="G172" s="68">
        <f t="shared" si="25"/>
        <v>2959</v>
      </c>
      <c r="H172" s="69">
        <f t="shared" si="25"/>
        <v>0</v>
      </c>
      <c r="I172" s="67">
        <f t="shared" si="25"/>
        <v>0</v>
      </c>
      <c r="J172" s="67">
        <f t="shared" si="25"/>
        <v>0</v>
      </c>
      <c r="K172" s="67">
        <f t="shared" si="25"/>
        <v>0</v>
      </c>
      <c r="L172" s="67">
        <f t="shared" si="25"/>
        <v>0</v>
      </c>
      <c r="M172" s="70">
        <f t="shared" si="25"/>
        <v>0</v>
      </c>
      <c r="N172" s="71">
        <f t="shared" si="25"/>
        <v>0</v>
      </c>
      <c r="O172" s="70">
        <f t="shared" si="25"/>
        <v>0</v>
      </c>
      <c r="P172" s="67">
        <f t="shared" si="25"/>
        <v>0</v>
      </c>
      <c r="Q172" s="67">
        <f t="shared" si="25"/>
        <v>0</v>
      </c>
      <c r="R172" s="67">
        <f t="shared" si="25"/>
        <v>0</v>
      </c>
      <c r="S172" s="68">
        <f t="shared" si="25"/>
        <v>0</v>
      </c>
    </row>
    <row r="173" spans="1:19" x14ac:dyDescent="0.25">
      <c r="A173" s="35"/>
      <c r="B173" s="36"/>
      <c r="C173" s="37"/>
      <c r="D173" s="37"/>
      <c r="E173" s="37"/>
      <c r="F173" s="37"/>
      <c r="G173" s="38"/>
      <c r="H173" s="46"/>
      <c r="I173" s="37"/>
      <c r="J173" s="37"/>
      <c r="K173" s="37"/>
      <c r="L173" s="37"/>
      <c r="M173" s="62"/>
      <c r="N173" s="63"/>
      <c r="O173" s="62"/>
      <c r="P173" s="37"/>
      <c r="Q173" s="37"/>
      <c r="R173" s="37"/>
      <c r="S173" s="38"/>
    </row>
    <row r="174" spans="1:19" x14ac:dyDescent="0.25">
      <c r="A174" s="17" t="s">
        <v>91</v>
      </c>
      <c r="B174" s="36"/>
      <c r="C174" s="37"/>
      <c r="D174" s="37"/>
      <c r="E174" s="37"/>
      <c r="F174" s="37"/>
      <c r="G174" s="38"/>
      <c r="H174" s="46"/>
      <c r="I174" s="37"/>
      <c r="J174" s="37"/>
      <c r="K174" s="37"/>
      <c r="L174" s="37"/>
      <c r="M174" s="62"/>
      <c r="N174" s="63"/>
      <c r="O174" s="62"/>
      <c r="P174" s="37"/>
      <c r="Q174" s="37"/>
      <c r="R174" s="37"/>
      <c r="S174" s="38"/>
    </row>
    <row r="175" spans="1:19" x14ac:dyDescent="0.25">
      <c r="A175" s="40" t="s">
        <v>58</v>
      </c>
      <c r="B175" s="41">
        <v>1627</v>
      </c>
      <c r="C175" s="42">
        <v>1869</v>
      </c>
      <c r="D175" s="42">
        <v>1836</v>
      </c>
      <c r="E175" s="42">
        <v>1420</v>
      </c>
      <c r="F175" s="42">
        <v>15</v>
      </c>
      <c r="G175" s="43">
        <v>6767</v>
      </c>
      <c r="H175" s="44">
        <v>0</v>
      </c>
      <c r="I175" s="42">
        <v>0</v>
      </c>
      <c r="J175" s="42">
        <v>0</v>
      </c>
      <c r="K175" s="42">
        <v>0</v>
      </c>
      <c r="L175" s="42">
        <v>0</v>
      </c>
      <c r="M175" s="64">
        <v>0</v>
      </c>
      <c r="N175" s="65">
        <v>327</v>
      </c>
      <c r="O175" s="64">
        <v>0</v>
      </c>
      <c r="P175" s="42">
        <v>371</v>
      </c>
      <c r="Q175" s="42">
        <v>237</v>
      </c>
      <c r="R175" s="42">
        <v>0</v>
      </c>
      <c r="S175" s="43">
        <v>935</v>
      </c>
    </row>
    <row r="176" spans="1:19" x14ac:dyDescent="0.25">
      <c r="A176" s="40" t="s">
        <v>59</v>
      </c>
      <c r="B176" s="41">
        <v>1789</v>
      </c>
      <c r="C176" s="42">
        <v>2584</v>
      </c>
      <c r="D176" s="42">
        <v>2460</v>
      </c>
      <c r="E176" s="42">
        <v>263</v>
      </c>
      <c r="F176" s="42">
        <v>26</v>
      </c>
      <c r="G176" s="43">
        <v>7122</v>
      </c>
      <c r="H176" s="44">
        <v>0</v>
      </c>
      <c r="I176" s="42">
        <v>0</v>
      </c>
      <c r="J176" s="42">
        <v>0</v>
      </c>
      <c r="K176" s="42">
        <v>0</v>
      </c>
      <c r="L176" s="42">
        <v>0</v>
      </c>
      <c r="M176" s="64">
        <v>0</v>
      </c>
      <c r="N176" s="65">
        <v>337</v>
      </c>
      <c r="O176" s="64">
        <v>2</v>
      </c>
      <c r="P176" s="42">
        <v>466</v>
      </c>
      <c r="Q176" s="42">
        <v>45</v>
      </c>
      <c r="R176" s="42">
        <v>0</v>
      </c>
      <c r="S176" s="43">
        <v>850</v>
      </c>
    </row>
    <row r="177" spans="1:19" x14ac:dyDescent="0.25">
      <c r="A177" s="40" t="s">
        <v>60</v>
      </c>
      <c r="B177" s="41">
        <v>1924</v>
      </c>
      <c r="C177" s="42">
        <v>2746</v>
      </c>
      <c r="D177" s="42">
        <v>2547</v>
      </c>
      <c r="E177" s="42">
        <v>424</v>
      </c>
      <c r="F177" s="42">
        <v>33</v>
      </c>
      <c r="G177" s="43">
        <v>7674</v>
      </c>
      <c r="H177" s="44">
        <v>0</v>
      </c>
      <c r="I177" s="42">
        <v>0</v>
      </c>
      <c r="J177" s="42">
        <v>0</v>
      </c>
      <c r="K177" s="42">
        <v>0</v>
      </c>
      <c r="L177" s="42">
        <v>0</v>
      </c>
      <c r="M177" s="64">
        <v>0</v>
      </c>
      <c r="N177" s="65">
        <v>371</v>
      </c>
      <c r="O177" s="64">
        <v>0</v>
      </c>
      <c r="P177" s="42">
        <v>543</v>
      </c>
      <c r="Q177" s="42">
        <v>74</v>
      </c>
      <c r="R177" s="42">
        <v>0</v>
      </c>
      <c r="S177" s="43">
        <v>988</v>
      </c>
    </row>
    <row r="178" spans="1:19" x14ac:dyDescent="0.25">
      <c r="A178" s="40" t="s">
        <v>61</v>
      </c>
      <c r="B178" s="41">
        <v>2243</v>
      </c>
      <c r="C178" s="42">
        <v>3063</v>
      </c>
      <c r="D178" s="42">
        <v>2810</v>
      </c>
      <c r="E178" s="42">
        <v>462</v>
      </c>
      <c r="F178" s="42">
        <v>51</v>
      </c>
      <c r="G178" s="43">
        <v>8629</v>
      </c>
      <c r="H178" s="44">
        <v>0</v>
      </c>
      <c r="I178" s="42">
        <v>0</v>
      </c>
      <c r="J178" s="42">
        <v>0</v>
      </c>
      <c r="K178" s="42">
        <v>0</v>
      </c>
      <c r="L178" s="42">
        <v>0</v>
      </c>
      <c r="M178" s="64">
        <v>0</v>
      </c>
      <c r="N178" s="65">
        <v>373</v>
      </c>
      <c r="O178" s="64">
        <v>0</v>
      </c>
      <c r="P178" s="42">
        <v>485</v>
      </c>
      <c r="Q178" s="42">
        <v>76</v>
      </c>
      <c r="R178" s="42">
        <v>0</v>
      </c>
      <c r="S178" s="43">
        <v>934</v>
      </c>
    </row>
    <row r="179" spans="1:19" s="27" customFormat="1" x14ac:dyDescent="0.25">
      <c r="A179" s="17" t="s">
        <v>63</v>
      </c>
      <c r="B179" s="66">
        <f>SUM(B175:B178)</f>
        <v>7583</v>
      </c>
      <c r="C179" s="67">
        <f t="shared" ref="C179:S179" si="26">SUM(C175:C178)</f>
        <v>10262</v>
      </c>
      <c r="D179" s="67">
        <f t="shared" si="26"/>
        <v>9653</v>
      </c>
      <c r="E179" s="67">
        <f t="shared" si="26"/>
        <v>2569</v>
      </c>
      <c r="F179" s="67">
        <f t="shared" si="26"/>
        <v>125</v>
      </c>
      <c r="G179" s="68">
        <f t="shared" si="26"/>
        <v>30192</v>
      </c>
      <c r="H179" s="69">
        <f t="shared" si="26"/>
        <v>0</v>
      </c>
      <c r="I179" s="67">
        <f t="shared" si="26"/>
        <v>0</v>
      </c>
      <c r="J179" s="67">
        <f t="shared" si="26"/>
        <v>0</v>
      </c>
      <c r="K179" s="67">
        <f t="shared" si="26"/>
        <v>0</v>
      </c>
      <c r="L179" s="67">
        <f t="shared" si="26"/>
        <v>0</v>
      </c>
      <c r="M179" s="70">
        <f t="shared" si="26"/>
        <v>0</v>
      </c>
      <c r="N179" s="71">
        <f t="shared" si="26"/>
        <v>1408</v>
      </c>
      <c r="O179" s="70">
        <f t="shared" si="26"/>
        <v>2</v>
      </c>
      <c r="P179" s="67">
        <f t="shared" si="26"/>
        <v>1865</v>
      </c>
      <c r="Q179" s="67">
        <f t="shared" si="26"/>
        <v>432</v>
      </c>
      <c r="R179" s="67">
        <f t="shared" si="26"/>
        <v>0</v>
      </c>
      <c r="S179" s="68">
        <f t="shared" si="26"/>
        <v>3707</v>
      </c>
    </row>
    <row r="180" spans="1:19" x14ac:dyDescent="0.25">
      <c r="A180" s="35"/>
      <c r="B180" s="36"/>
      <c r="C180" s="37"/>
      <c r="D180" s="37"/>
      <c r="E180" s="37"/>
      <c r="F180" s="37"/>
      <c r="G180" s="38"/>
      <c r="H180" s="46"/>
      <c r="I180" s="37"/>
      <c r="J180" s="37"/>
      <c r="K180" s="37"/>
      <c r="L180" s="37"/>
      <c r="M180" s="62"/>
      <c r="N180" s="63"/>
      <c r="O180" s="62"/>
      <c r="P180" s="37"/>
      <c r="Q180" s="37"/>
      <c r="R180" s="37"/>
      <c r="S180" s="38"/>
    </row>
    <row r="181" spans="1:19" x14ac:dyDescent="0.25">
      <c r="A181" s="17" t="s">
        <v>92</v>
      </c>
      <c r="B181" s="36"/>
      <c r="C181" s="37"/>
      <c r="D181" s="37"/>
      <c r="E181" s="37"/>
      <c r="F181" s="37"/>
      <c r="G181" s="38"/>
      <c r="H181" s="46"/>
      <c r="I181" s="37"/>
      <c r="J181" s="37"/>
      <c r="K181" s="37"/>
      <c r="L181" s="37"/>
      <c r="M181" s="62"/>
      <c r="N181" s="63"/>
      <c r="O181" s="62"/>
      <c r="P181" s="37"/>
      <c r="Q181" s="37"/>
      <c r="R181" s="37"/>
      <c r="S181" s="38"/>
    </row>
    <row r="182" spans="1:19" x14ac:dyDescent="0.25">
      <c r="A182" s="40" t="s">
        <v>58</v>
      </c>
      <c r="B182" s="41">
        <v>107</v>
      </c>
      <c r="C182" s="42">
        <v>364</v>
      </c>
      <c r="D182" s="42">
        <v>154</v>
      </c>
      <c r="E182" s="42">
        <v>305</v>
      </c>
      <c r="F182" s="42">
        <v>1</v>
      </c>
      <c r="G182" s="43">
        <v>931</v>
      </c>
      <c r="H182" s="44">
        <v>0</v>
      </c>
      <c r="I182" s="42">
        <v>0</v>
      </c>
      <c r="J182" s="42">
        <v>0</v>
      </c>
      <c r="K182" s="42">
        <v>0</v>
      </c>
      <c r="L182" s="42">
        <v>0</v>
      </c>
      <c r="M182" s="64">
        <v>0</v>
      </c>
      <c r="N182" s="65">
        <v>0</v>
      </c>
      <c r="O182" s="64">
        <v>0</v>
      </c>
      <c r="P182" s="42">
        <v>0</v>
      </c>
      <c r="Q182" s="42">
        <v>0</v>
      </c>
      <c r="R182" s="42">
        <v>0</v>
      </c>
      <c r="S182" s="43">
        <v>0</v>
      </c>
    </row>
    <row r="183" spans="1:19" x14ac:dyDescent="0.25">
      <c r="A183" s="40" t="s">
        <v>59</v>
      </c>
      <c r="B183" s="41">
        <v>108</v>
      </c>
      <c r="C183" s="42">
        <v>707</v>
      </c>
      <c r="D183" s="42">
        <v>306</v>
      </c>
      <c r="E183" s="42">
        <v>26</v>
      </c>
      <c r="F183" s="42">
        <v>1</v>
      </c>
      <c r="G183" s="43">
        <v>1148</v>
      </c>
      <c r="H183" s="44">
        <v>0</v>
      </c>
      <c r="I183" s="42">
        <v>0</v>
      </c>
      <c r="J183" s="42">
        <v>0</v>
      </c>
      <c r="K183" s="42">
        <v>0</v>
      </c>
      <c r="L183" s="42">
        <v>0</v>
      </c>
      <c r="M183" s="64">
        <v>0</v>
      </c>
      <c r="N183" s="65">
        <v>0</v>
      </c>
      <c r="O183" s="64">
        <v>0</v>
      </c>
      <c r="P183" s="42">
        <v>0</v>
      </c>
      <c r="Q183" s="42">
        <v>0</v>
      </c>
      <c r="R183" s="42">
        <v>0</v>
      </c>
      <c r="S183" s="43">
        <v>0</v>
      </c>
    </row>
    <row r="184" spans="1:19" x14ac:dyDescent="0.25">
      <c r="A184" s="40" t="s">
        <v>60</v>
      </c>
      <c r="B184" s="41">
        <v>179</v>
      </c>
      <c r="C184" s="42">
        <v>707</v>
      </c>
      <c r="D184" s="42">
        <v>310</v>
      </c>
      <c r="E184" s="42">
        <v>59</v>
      </c>
      <c r="F184" s="42">
        <v>11</v>
      </c>
      <c r="G184" s="43">
        <v>1266</v>
      </c>
      <c r="H184" s="44">
        <v>0</v>
      </c>
      <c r="I184" s="42">
        <v>0</v>
      </c>
      <c r="J184" s="42">
        <v>0</v>
      </c>
      <c r="K184" s="42">
        <v>0</v>
      </c>
      <c r="L184" s="42">
        <v>0</v>
      </c>
      <c r="M184" s="64">
        <v>0</v>
      </c>
      <c r="N184" s="65">
        <v>0</v>
      </c>
      <c r="O184" s="64">
        <v>0</v>
      </c>
      <c r="P184" s="42">
        <v>0</v>
      </c>
      <c r="Q184" s="42">
        <v>0</v>
      </c>
      <c r="R184" s="42">
        <v>0</v>
      </c>
      <c r="S184" s="43">
        <v>0</v>
      </c>
    </row>
    <row r="185" spans="1:19" x14ac:dyDescent="0.25">
      <c r="A185" s="40" t="s">
        <v>61</v>
      </c>
      <c r="B185" s="41">
        <v>132</v>
      </c>
      <c r="C185" s="42">
        <v>717</v>
      </c>
      <c r="D185" s="42">
        <v>299</v>
      </c>
      <c r="E185" s="42">
        <v>48</v>
      </c>
      <c r="F185" s="42">
        <v>7</v>
      </c>
      <c r="G185" s="43">
        <v>1203</v>
      </c>
      <c r="H185" s="44">
        <v>0</v>
      </c>
      <c r="I185" s="42">
        <v>0</v>
      </c>
      <c r="J185" s="42">
        <v>0</v>
      </c>
      <c r="K185" s="42">
        <v>0</v>
      </c>
      <c r="L185" s="42">
        <v>0</v>
      </c>
      <c r="M185" s="64">
        <v>0</v>
      </c>
      <c r="N185" s="65">
        <v>0</v>
      </c>
      <c r="O185" s="64">
        <v>0</v>
      </c>
      <c r="P185" s="42">
        <v>0</v>
      </c>
      <c r="Q185" s="42">
        <v>0</v>
      </c>
      <c r="R185" s="42">
        <v>0</v>
      </c>
      <c r="S185" s="43">
        <v>0</v>
      </c>
    </row>
    <row r="186" spans="1:19" s="27" customFormat="1" x14ac:dyDescent="0.25">
      <c r="A186" s="17" t="s">
        <v>63</v>
      </c>
      <c r="B186" s="66">
        <f>SUM(B182:B185)</f>
        <v>526</v>
      </c>
      <c r="C186" s="67">
        <f t="shared" ref="C186:S186" si="27">SUM(C182:C185)</f>
        <v>2495</v>
      </c>
      <c r="D186" s="67">
        <f t="shared" si="27"/>
        <v>1069</v>
      </c>
      <c r="E186" s="67">
        <f t="shared" si="27"/>
        <v>438</v>
      </c>
      <c r="F186" s="67">
        <f t="shared" si="27"/>
        <v>20</v>
      </c>
      <c r="G186" s="68">
        <f t="shared" si="27"/>
        <v>4548</v>
      </c>
      <c r="H186" s="69">
        <f t="shared" si="27"/>
        <v>0</v>
      </c>
      <c r="I186" s="67">
        <f t="shared" si="27"/>
        <v>0</v>
      </c>
      <c r="J186" s="67">
        <f t="shared" si="27"/>
        <v>0</v>
      </c>
      <c r="K186" s="67">
        <f t="shared" si="27"/>
        <v>0</v>
      </c>
      <c r="L186" s="67">
        <f t="shared" si="27"/>
        <v>0</v>
      </c>
      <c r="M186" s="70">
        <f t="shared" si="27"/>
        <v>0</v>
      </c>
      <c r="N186" s="71">
        <f t="shared" si="27"/>
        <v>0</v>
      </c>
      <c r="O186" s="70">
        <f t="shared" si="27"/>
        <v>0</v>
      </c>
      <c r="P186" s="67">
        <f t="shared" si="27"/>
        <v>0</v>
      </c>
      <c r="Q186" s="67">
        <f t="shared" si="27"/>
        <v>0</v>
      </c>
      <c r="R186" s="67">
        <f t="shared" si="27"/>
        <v>0</v>
      </c>
      <c r="S186" s="68">
        <f t="shared" si="27"/>
        <v>0</v>
      </c>
    </row>
    <row r="187" spans="1:19" x14ac:dyDescent="0.25">
      <c r="A187" s="35"/>
      <c r="B187" s="36"/>
      <c r="C187" s="37"/>
      <c r="D187" s="37"/>
      <c r="E187" s="37"/>
      <c r="F187" s="37"/>
      <c r="G187" s="38"/>
      <c r="H187" s="46"/>
      <c r="I187" s="37"/>
      <c r="J187" s="37"/>
      <c r="K187" s="37"/>
      <c r="L187" s="37"/>
      <c r="M187" s="62"/>
      <c r="N187" s="63"/>
      <c r="O187" s="62"/>
      <c r="P187" s="37"/>
      <c r="Q187" s="37"/>
      <c r="R187" s="37"/>
      <c r="S187" s="38"/>
    </row>
    <row r="188" spans="1:19" x14ac:dyDescent="0.25">
      <c r="A188" s="17" t="s">
        <v>93</v>
      </c>
      <c r="B188" s="36"/>
      <c r="C188" s="37"/>
      <c r="D188" s="37"/>
      <c r="E188" s="37"/>
      <c r="F188" s="37"/>
      <c r="G188" s="38"/>
      <c r="H188" s="46"/>
      <c r="I188" s="37"/>
      <c r="J188" s="37"/>
      <c r="K188" s="37"/>
      <c r="L188" s="37"/>
      <c r="M188" s="62"/>
      <c r="N188" s="63"/>
      <c r="O188" s="62"/>
      <c r="P188" s="37"/>
      <c r="Q188" s="37"/>
      <c r="R188" s="37"/>
      <c r="S188" s="38"/>
    </row>
    <row r="189" spans="1:19" x14ac:dyDescent="0.25">
      <c r="A189" s="40" t="s">
        <v>58</v>
      </c>
      <c r="B189" s="41">
        <v>609</v>
      </c>
      <c r="C189" s="42">
        <v>1403</v>
      </c>
      <c r="D189" s="42">
        <v>805</v>
      </c>
      <c r="E189" s="42">
        <v>81</v>
      </c>
      <c r="F189" s="42">
        <v>8</v>
      </c>
      <c r="G189" s="43">
        <v>2906</v>
      </c>
      <c r="H189" s="44">
        <v>0</v>
      </c>
      <c r="I189" s="42">
        <v>0</v>
      </c>
      <c r="J189" s="42">
        <v>0</v>
      </c>
      <c r="K189" s="42">
        <v>0</v>
      </c>
      <c r="L189" s="42">
        <v>0</v>
      </c>
      <c r="M189" s="64">
        <v>0</v>
      </c>
      <c r="N189" s="65">
        <v>60</v>
      </c>
      <c r="O189" s="64">
        <v>0</v>
      </c>
      <c r="P189" s="42">
        <v>237</v>
      </c>
      <c r="Q189" s="42">
        <v>14</v>
      </c>
      <c r="R189" s="42">
        <v>0</v>
      </c>
      <c r="S189" s="43">
        <v>311</v>
      </c>
    </row>
    <row r="190" spans="1:19" x14ac:dyDescent="0.25">
      <c r="A190" s="40" t="s">
        <v>59</v>
      </c>
      <c r="B190" s="41">
        <v>644</v>
      </c>
      <c r="C190" s="42">
        <v>1272</v>
      </c>
      <c r="D190" s="42">
        <v>737</v>
      </c>
      <c r="E190" s="42">
        <v>84</v>
      </c>
      <c r="F190" s="42">
        <v>9</v>
      </c>
      <c r="G190" s="43">
        <v>2746</v>
      </c>
      <c r="H190" s="44">
        <v>0</v>
      </c>
      <c r="I190" s="42">
        <v>0</v>
      </c>
      <c r="J190" s="42">
        <v>0</v>
      </c>
      <c r="K190" s="42">
        <v>0</v>
      </c>
      <c r="L190" s="42">
        <v>0</v>
      </c>
      <c r="M190" s="64">
        <v>0</v>
      </c>
      <c r="N190" s="65">
        <v>53</v>
      </c>
      <c r="O190" s="64">
        <v>0</v>
      </c>
      <c r="P190" s="42">
        <v>224</v>
      </c>
      <c r="Q190" s="42">
        <v>22</v>
      </c>
      <c r="R190" s="42">
        <v>0</v>
      </c>
      <c r="S190" s="43">
        <v>299</v>
      </c>
    </row>
    <row r="191" spans="1:19" x14ac:dyDescent="0.25">
      <c r="A191" s="40" t="s">
        <v>60</v>
      </c>
      <c r="B191" s="41">
        <v>630</v>
      </c>
      <c r="C191" s="42">
        <v>1354</v>
      </c>
      <c r="D191" s="42">
        <v>569</v>
      </c>
      <c r="E191" s="42">
        <v>93</v>
      </c>
      <c r="F191" s="42">
        <v>9</v>
      </c>
      <c r="G191" s="43">
        <v>2655</v>
      </c>
      <c r="H191" s="44">
        <v>0</v>
      </c>
      <c r="I191" s="42">
        <v>0</v>
      </c>
      <c r="J191" s="42">
        <v>0</v>
      </c>
      <c r="K191" s="42">
        <v>0</v>
      </c>
      <c r="L191" s="42">
        <v>0</v>
      </c>
      <c r="M191" s="64">
        <v>0</v>
      </c>
      <c r="N191" s="65">
        <v>48</v>
      </c>
      <c r="O191" s="64">
        <v>0</v>
      </c>
      <c r="P191" s="42">
        <v>86</v>
      </c>
      <c r="Q191" s="42">
        <v>42</v>
      </c>
      <c r="R191" s="42">
        <v>0</v>
      </c>
      <c r="S191" s="43">
        <v>176</v>
      </c>
    </row>
    <row r="192" spans="1:19" x14ac:dyDescent="0.25">
      <c r="A192" s="40" t="s">
        <v>61</v>
      </c>
      <c r="B192" s="41">
        <v>500</v>
      </c>
      <c r="C192" s="42">
        <v>1100</v>
      </c>
      <c r="D192" s="42">
        <v>508</v>
      </c>
      <c r="E192" s="42">
        <v>63</v>
      </c>
      <c r="F192" s="42">
        <v>5</v>
      </c>
      <c r="G192" s="43">
        <v>2176</v>
      </c>
      <c r="H192" s="44">
        <v>0</v>
      </c>
      <c r="I192" s="42">
        <v>0</v>
      </c>
      <c r="J192" s="42">
        <v>0</v>
      </c>
      <c r="K192" s="42">
        <v>0</v>
      </c>
      <c r="L192" s="42">
        <v>0</v>
      </c>
      <c r="M192" s="64">
        <v>0</v>
      </c>
      <c r="N192" s="65">
        <v>28</v>
      </c>
      <c r="O192" s="64">
        <v>0</v>
      </c>
      <c r="P192" s="42">
        <v>20</v>
      </c>
      <c r="Q192" s="42">
        <v>10</v>
      </c>
      <c r="R192" s="42">
        <v>0</v>
      </c>
      <c r="S192" s="43">
        <v>58</v>
      </c>
    </row>
    <row r="193" spans="1:19" s="27" customFormat="1" x14ac:dyDescent="0.25">
      <c r="A193" s="17" t="s">
        <v>63</v>
      </c>
      <c r="B193" s="66">
        <f>SUM(B189:B192)</f>
        <v>2383</v>
      </c>
      <c r="C193" s="67">
        <f t="shared" ref="C193:S193" si="28">SUM(C189:C192)</f>
        <v>5129</v>
      </c>
      <c r="D193" s="67">
        <f t="shared" si="28"/>
        <v>2619</v>
      </c>
      <c r="E193" s="67">
        <f t="shared" si="28"/>
        <v>321</v>
      </c>
      <c r="F193" s="67">
        <f t="shared" si="28"/>
        <v>31</v>
      </c>
      <c r="G193" s="68">
        <f t="shared" si="28"/>
        <v>10483</v>
      </c>
      <c r="H193" s="69">
        <f t="shared" si="28"/>
        <v>0</v>
      </c>
      <c r="I193" s="67">
        <f t="shared" si="28"/>
        <v>0</v>
      </c>
      <c r="J193" s="67">
        <f t="shared" si="28"/>
        <v>0</v>
      </c>
      <c r="K193" s="67">
        <f t="shared" si="28"/>
        <v>0</v>
      </c>
      <c r="L193" s="67">
        <f t="shared" si="28"/>
        <v>0</v>
      </c>
      <c r="M193" s="70">
        <f t="shared" si="28"/>
        <v>0</v>
      </c>
      <c r="N193" s="71">
        <f t="shared" si="28"/>
        <v>189</v>
      </c>
      <c r="O193" s="70">
        <f t="shared" si="28"/>
        <v>0</v>
      </c>
      <c r="P193" s="67">
        <f t="shared" si="28"/>
        <v>567</v>
      </c>
      <c r="Q193" s="67">
        <f t="shared" si="28"/>
        <v>88</v>
      </c>
      <c r="R193" s="67">
        <f t="shared" si="28"/>
        <v>0</v>
      </c>
      <c r="S193" s="68">
        <f t="shared" si="28"/>
        <v>844</v>
      </c>
    </row>
    <row r="194" spans="1:19" x14ac:dyDescent="0.25">
      <c r="A194" s="35"/>
      <c r="B194" s="36"/>
      <c r="C194" s="37"/>
      <c r="D194" s="37"/>
      <c r="E194" s="37"/>
      <c r="F194" s="37"/>
      <c r="G194" s="38"/>
      <c r="H194" s="46"/>
      <c r="I194" s="37"/>
      <c r="J194" s="37"/>
      <c r="K194" s="37"/>
      <c r="L194" s="37"/>
      <c r="M194" s="62"/>
      <c r="N194" s="63"/>
      <c r="O194" s="62"/>
      <c r="P194" s="37"/>
      <c r="Q194" s="37"/>
      <c r="R194" s="37"/>
      <c r="S194" s="38"/>
    </row>
    <row r="195" spans="1:19" x14ac:dyDescent="0.25">
      <c r="A195" s="17" t="s">
        <v>94</v>
      </c>
      <c r="B195" s="36"/>
      <c r="C195" s="37"/>
      <c r="D195" s="37"/>
      <c r="E195" s="37"/>
      <c r="F195" s="37"/>
      <c r="G195" s="38"/>
      <c r="H195" s="46"/>
      <c r="I195" s="37"/>
      <c r="J195" s="37"/>
      <c r="K195" s="37"/>
      <c r="L195" s="37"/>
      <c r="M195" s="62"/>
      <c r="N195" s="63"/>
      <c r="O195" s="62"/>
      <c r="P195" s="37"/>
      <c r="Q195" s="37"/>
      <c r="R195" s="37"/>
      <c r="S195" s="38"/>
    </row>
    <row r="196" spans="1:19" x14ac:dyDescent="0.25">
      <c r="A196" s="40" t="s">
        <v>58</v>
      </c>
      <c r="B196" s="41">
        <v>119</v>
      </c>
      <c r="C196" s="42">
        <v>111</v>
      </c>
      <c r="D196" s="42">
        <v>99</v>
      </c>
      <c r="E196" s="42">
        <v>16</v>
      </c>
      <c r="F196" s="42">
        <v>0</v>
      </c>
      <c r="G196" s="43">
        <v>345</v>
      </c>
      <c r="H196" s="44">
        <v>0</v>
      </c>
      <c r="I196" s="42">
        <v>0</v>
      </c>
      <c r="J196" s="42">
        <v>0</v>
      </c>
      <c r="K196" s="42">
        <v>0</v>
      </c>
      <c r="L196" s="42">
        <v>0</v>
      </c>
      <c r="M196" s="64">
        <v>0</v>
      </c>
      <c r="N196" s="65">
        <v>11</v>
      </c>
      <c r="O196" s="64">
        <v>0</v>
      </c>
      <c r="P196" s="42">
        <v>26</v>
      </c>
      <c r="Q196" s="42">
        <v>23</v>
      </c>
      <c r="R196" s="42">
        <v>0</v>
      </c>
      <c r="S196" s="43">
        <v>60</v>
      </c>
    </row>
    <row r="197" spans="1:19" x14ac:dyDescent="0.25">
      <c r="A197" s="40" t="s">
        <v>59</v>
      </c>
      <c r="B197" s="41">
        <v>119</v>
      </c>
      <c r="C197" s="42">
        <v>92</v>
      </c>
      <c r="D197" s="42">
        <v>91</v>
      </c>
      <c r="E197" s="42">
        <v>19</v>
      </c>
      <c r="F197" s="42">
        <v>0</v>
      </c>
      <c r="G197" s="43">
        <v>321</v>
      </c>
      <c r="H197" s="44">
        <v>0</v>
      </c>
      <c r="I197" s="42">
        <v>0</v>
      </c>
      <c r="J197" s="42">
        <v>0</v>
      </c>
      <c r="K197" s="42">
        <v>0</v>
      </c>
      <c r="L197" s="42">
        <v>0</v>
      </c>
      <c r="M197" s="64">
        <v>0</v>
      </c>
      <c r="N197" s="65">
        <v>3</v>
      </c>
      <c r="O197" s="64">
        <v>0</v>
      </c>
      <c r="P197" s="42">
        <v>29</v>
      </c>
      <c r="Q197" s="42">
        <v>29</v>
      </c>
      <c r="R197" s="42">
        <v>0</v>
      </c>
      <c r="S197" s="43">
        <v>61</v>
      </c>
    </row>
    <row r="198" spans="1:19" x14ac:dyDescent="0.25">
      <c r="A198" s="40" t="s">
        <v>60</v>
      </c>
      <c r="B198" s="41">
        <v>102</v>
      </c>
      <c r="C198" s="42">
        <v>97</v>
      </c>
      <c r="D198" s="42">
        <v>107</v>
      </c>
      <c r="E198" s="42">
        <v>17</v>
      </c>
      <c r="F198" s="42">
        <v>0</v>
      </c>
      <c r="G198" s="43">
        <v>323</v>
      </c>
      <c r="H198" s="44">
        <v>0</v>
      </c>
      <c r="I198" s="42">
        <v>0</v>
      </c>
      <c r="J198" s="42">
        <v>0</v>
      </c>
      <c r="K198" s="42">
        <v>0</v>
      </c>
      <c r="L198" s="42">
        <v>0</v>
      </c>
      <c r="M198" s="64">
        <v>0</v>
      </c>
      <c r="N198" s="65">
        <v>14</v>
      </c>
      <c r="O198" s="64">
        <v>0</v>
      </c>
      <c r="P198" s="42">
        <v>41</v>
      </c>
      <c r="Q198" s="42">
        <v>17</v>
      </c>
      <c r="R198" s="42">
        <v>0</v>
      </c>
      <c r="S198" s="43">
        <v>72</v>
      </c>
    </row>
    <row r="199" spans="1:19" x14ac:dyDescent="0.25">
      <c r="A199" s="40" t="s">
        <v>61</v>
      </c>
      <c r="B199" s="41">
        <v>126</v>
      </c>
      <c r="C199" s="42">
        <v>98</v>
      </c>
      <c r="D199" s="42">
        <v>104</v>
      </c>
      <c r="E199" s="42">
        <v>8</v>
      </c>
      <c r="F199" s="42">
        <v>0</v>
      </c>
      <c r="G199" s="43">
        <v>336</v>
      </c>
      <c r="H199" s="44">
        <v>0</v>
      </c>
      <c r="I199" s="42">
        <v>0</v>
      </c>
      <c r="J199" s="42">
        <v>0</v>
      </c>
      <c r="K199" s="42">
        <v>0</v>
      </c>
      <c r="L199" s="42">
        <v>0</v>
      </c>
      <c r="M199" s="64">
        <v>0</v>
      </c>
      <c r="N199" s="65">
        <v>9</v>
      </c>
      <c r="O199" s="64">
        <v>0</v>
      </c>
      <c r="P199" s="42">
        <v>41</v>
      </c>
      <c r="Q199" s="42">
        <v>19</v>
      </c>
      <c r="R199" s="42">
        <v>0</v>
      </c>
      <c r="S199" s="43">
        <v>69</v>
      </c>
    </row>
    <row r="200" spans="1:19" s="27" customFormat="1" x14ac:dyDescent="0.25">
      <c r="A200" s="17" t="s">
        <v>63</v>
      </c>
      <c r="B200" s="66">
        <f>SUM(B196:B199)</f>
        <v>466</v>
      </c>
      <c r="C200" s="67">
        <f t="shared" ref="C200:S200" si="29">SUM(C196:C199)</f>
        <v>398</v>
      </c>
      <c r="D200" s="67">
        <f t="shared" si="29"/>
        <v>401</v>
      </c>
      <c r="E200" s="67">
        <f t="shared" si="29"/>
        <v>60</v>
      </c>
      <c r="F200" s="67">
        <f t="shared" si="29"/>
        <v>0</v>
      </c>
      <c r="G200" s="68">
        <f t="shared" si="29"/>
        <v>1325</v>
      </c>
      <c r="H200" s="69">
        <f t="shared" si="29"/>
        <v>0</v>
      </c>
      <c r="I200" s="67">
        <f t="shared" si="29"/>
        <v>0</v>
      </c>
      <c r="J200" s="67">
        <f t="shared" si="29"/>
        <v>0</v>
      </c>
      <c r="K200" s="67">
        <f t="shared" si="29"/>
        <v>0</v>
      </c>
      <c r="L200" s="67">
        <f t="shared" si="29"/>
        <v>0</v>
      </c>
      <c r="M200" s="70">
        <f t="shared" si="29"/>
        <v>0</v>
      </c>
      <c r="N200" s="71">
        <f t="shared" si="29"/>
        <v>37</v>
      </c>
      <c r="O200" s="70">
        <f t="shared" si="29"/>
        <v>0</v>
      </c>
      <c r="P200" s="67">
        <f t="shared" si="29"/>
        <v>137</v>
      </c>
      <c r="Q200" s="67">
        <f t="shared" si="29"/>
        <v>88</v>
      </c>
      <c r="R200" s="67">
        <f t="shared" si="29"/>
        <v>0</v>
      </c>
      <c r="S200" s="68">
        <f t="shared" si="29"/>
        <v>262</v>
      </c>
    </row>
    <row r="201" spans="1:19" x14ac:dyDescent="0.25">
      <c r="A201" s="35"/>
      <c r="B201" s="36"/>
      <c r="C201" s="37"/>
      <c r="D201" s="37"/>
      <c r="E201" s="37"/>
      <c r="F201" s="37"/>
      <c r="G201" s="38"/>
      <c r="H201" s="46"/>
      <c r="I201" s="37"/>
      <c r="J201" s="37"/>
      <c r="K201" s="37"/>
      <c r="L201" s="37"/>
      <c r="M201" s="62"/>
      <c r="N201" s="63"/>
      <c r="O201" s="62"/>
      <c r="P201" s="37"/>
      <c r="Q201" s="37"/>
      <c r="R201" s="37"/>
      <c r="S201" s="38"/>
    </row>
    <row r="202" spans="1:19" x14ac:dyDescent="0.25">
      <c r="A202" s="17" t="s">
        <v>95</v>
      </c>
      <c r="B202" s="36"/>
      <c r="C202" s="37"/>
      <c r="D202" s="37"/>
      <c r="E202" s="37"/>
      <c r="F202" s="37"/>
      <c r="G202" s="38"/>
      <c r="H202" s="46"/>
      <c r="I202" s="37"/>
      <c r="J202" s="37"/>
      <c r="K202" s="37"/>
      <c r="L202" s="37"/>
      <c r="M202" s="62"/>
      <c r="N202" s="63"/>
      <c r="O202" s="62"/>
      <c r="P202" s="37"/>
      <c r="Q202" s="37"/>
      <c r="R202" s="37"/>
      <c r="S202" s="38"/>
    </row>
    <row r="203" spans="1:19" x14ac:dyDescent="0.25">
      <c r="A203" s="40" t="s">
        <v>58</v>
      </c>
      <c r="B203" s="41">
        <v>0</v>
      </c>
      <c r="C203" s="42">
        <v>6</v>
      </c>
      <c r="D203" s="42">
        <v>0</v>
      </c>
      <c r="E203" s="42">
        <v>1</v>
      </c>
      <c r="F203" s="42">
        <v>0</v>
      </c>
      <c r="G203" s="43">
        <v>7</v>
      </c>
      <c r="H203" s="44">
        <v>0</v>
      </c>
      <c r="I203" s="42">
        <v>0</v>
      </c>
      <c r="J203" s="42">
        <v>0</v>
      </c>
      <c r="K203" s="42">
        <v>1</v>
      </c>
      <c r="L203" s="42">
        <v>0</v>
      </c>
      <c r="M203" s="64">
        <v>1</v>
      </c>
      <c r="N203" s="65">
        <v>0</v>
      </c>
      <c r="O203" s="64">
        <v>0</v>
      </c>
      <c r="P203" s="42">
        <v>0</v>
      </c>
      <c r="Q203" s="42">
        <v>0</v>
      </c>
      <c r="R203" s="42">
        <v>0</v>
      </c>
      <c r="S203" s="43">
        <v>0</v>
      </c>
    </row>
    <row r="204" spans="1:19" x14ac:dyDescent="0.25">
      <c r="A204" s="40" t="s">
        <v>59</v>
      </c>
      <c r="B204" s="41">
        <v>0</v>
      </c>
      <c r="C204" s="42">
        <v>3</v>
      </c>
      <c r="D204" s="42">
        <v>0</v>
      </c>
      <c r="E204" s="42">
        <v>0</v>
      </c>
      <c r="F204" s="42">
        <v>0</v>
      </c>
      <c r="G204" s="43">
        <v>3</v>
      </c>
      <c r="H204" s="44">
        <v>0</v>
      </c>
      <c r="I204" s="42">
        <v>0</v>
      </c>
      <c r="J204" s="42">
        <v>0</v>
      </c>
      <c r="K204" s="42">
        <v>2</v>
      </c>
      <c r="L204" s="42">
        <v>0</v>
      </c>
      <c r="M204" s="64">
        <v>2</v>
      </c>
      <c r="N204" s="65">
        <v>0</v>
      </c>
      <c r="O204" s="64">
        <v>0</v>
      </c>
      <c r="P204" s="42">
        <v>0</v>
      </c>
      <c r="Q204" s="42">
        <v>0</v>
      </c>
      <c r="R204" s="42">
        <v>0</v>
      </c>
      <c r="S204" s="43">
        <v>0</v>
      </c>
    </row>
    <row r="205" spans="1:19" x14ac:dyDescent="0.25">
      <c r="A205" s="40" t="s">
        <v>60</v>
      </c>
      <c r="B205" s="41">
        <v>0</v>
      </c>
      <c r="C205" s="42">
        <v>4</v>
      </c>
      <c r="D205" s="42">
        <v>0</v>
      </c>
      <c r="E205" s="42">
        <v>0</v>
      </c>
      <c r="F205" s="42">
        <v>0</v>
      </c>
      <c r="G205" s="43">
        <v>4</v>
      </c>
      <c r="H205" s="44">
        <v>0</v>
      </c>
      <c r="I205" s="42">
        <v>0</v>
      </c>
      <c r="J205" s="42">
        <v>0</v>
      </c>
      <c r="K205" s="42">
        <v>1</v>
      </c>
      <c r="L205" s="42">
        <v>0</v>
      </c>
      <c r="M205" s="64">
        <v>1</v>
      </c>
      <c r="N205" s="65">
        <v>0</v>
      </c>
      <c r="O205" s="64">
        <v>0</v>
      </c>
      <c r="P205" s="42">
        <v>0</v>
      </c>
      <c r="Q205" s="42">
        <v>0</v>
      </c>
      <c r="R205" s="42">
        <v>0</v>
      </c>
      <c r="S205" s="43">
        <v>0</v>
      </c>
    </row>
    <row r="206" spans="1:19" x14ac:dyDescent="0.25">
      <c r="A206" s="40" t="s">
        <v>61</v>
      </c>
      <c r="B206" s="41">
        <v>1</v>
      </c>
      <c r="C206" s="42">
        <v>2</v>
      </c>
      <c r="D206" s="42">
        <v>0</v>
      </c>
      <c r="E206" s="42">
        <v>0</v>
      </c>
      <c r="F206" s="42">
        <v>0</v>
      </c>
      <c r="G206" s="43">
        <v>3</v>
      </c>
      <c r="H206" s="44">
        <v>0</v>
      </c>
      <c r="I206" s="42">
        <v>0</v>
      </c>
      <c r="J206" s="42">
        <v>0</v>
      </c>
      <c r="K206" s="42">
        <v>1</v>
      </c>
      <c r="L206" s="42">
        <v>0</v>
      </c>
      <c r="M206" s="64">
        <v>1</v>
      </c>
      <c r="N206" s="65">
        <v>0</v>
      </c>
      <c r="O206" s="64">
        <v>0</v>
      </c>
      <c r="P206" s="42">
        <v>0</v>
      </c>
      <c r="Q206" s="42">
        <v>0</v>
      </c>
      <c r="R206" s="42">
        <v>0</v>
      </c>
      <c r="S206" s="43">
        <v>0</v>
      </c>
    </row>
    <row r="207" spans="1:19" s="27" customFormat="1" x14ac:dyDescent="0.25">
      <c r="A207" s="17" t="s">
        <v>63</v>
      </c>
      <c r="B207" s="66">
        <f>SUM(B203:B206)</f>
        <v>1</v>
      </c>
      <c r="C207" s="67">
        <f t="shared" ref="C207:S207" si="30">SUM(C203:C206)</f>
        <v>15</v>
      </c>
      <c r="D207" s="67">
        <f t="shared" si="30"/>
        <v>0</v>
      </c>
      <c r="E207" s="67">
        <f t="shared" si="30"/>
        <v>1</v>
      </c>
      <c r="F207" s="67">
        <f t="shared" si="30"/>
        <v>0</v>
      </c>
      <c r="G207" s="68">
        <f t="shared" si="30"/>
        <v>17</v>
      </c>
      <c r="H207" s="69">
        <f t="shared" si="30"/>
        <v>0</v>
      </c>
      <c r="I207" s="67">
        <f t="shared" si="30"/>
        <v>0</v>
      </c>
      <c r="J207" s="67">
        <f t="shared" si="30"/>
        <v>0</v>
      </c>
      <c r="K207" s="67">
        <f t="shared" si="30"/>
        <v>5</v>
      </c>
      <c r="L207" s="67">
        <f t="shared" si="30"/>
        <v>0</v>
      </c>
      <c r="M207" s="70">
        <f t="shared" si="30"/>
        <v>5</v>
      </c>
      <c r="N207" s="71">
        <f t="shared" si="30"/>
        <v>0</v>
      </c>
      <c r="O207" s="70">
        <f t="shared" si="30"/>
        <v>0</v>
      </c>
      <c r="P207" s="67">
        <f t="shared" si="30"/>
        <v>0</v>
      </c>
      <c r="Q207" s="67">
        <f t="shared" si="30"/>
        <v>0</v>
      </c>
      <c r="R207" s="67">
        <f t="shared" si="30"/>
        <v>0</v>
      </c>
      <c r="S207" s="68">
        <f t="shared" si="30"/>
        <v>0</v>
      </c>
    </row>
    <row r="208" spans="1:19" x14ac:dyDescent="0.25">
      <c r="A208" s="35"/>
      <c r="B208" s="36"/>
      <c r="C208" s="37"/>
      <c r="D208" s="37"/>
      <c r="E208" s="37"/>
      <c r="F208" s="37"/>
      <c r="G208" s="38"/>
      <c r="H208" s="46"/>
      <c r="I208" s="37"/>
      <c r="J208" s="37"/>
      <c r="K208" s="37"/>
      <c r="L208" s="37"/>
      <c r="M208" s="62"/>
      <c r="N208" s="63"/>
      <c r="O208" s="62"/>
      <c r="P208" s="37"/>
      <c r="Q208" s="37"/>
      <c r="R208" s="37"/>
      <c r="S208" s="38"/>
    </row>
    <row r="209" spans="1:19" x14ac:dyDescent="0.25">
      <c r="A209" s="17" t="s">
        <v>96</v>
      </c>
      <c r="B209" s="36"/>
      <c r="C209" s="37"/>
      <c r="D209" s="37"/>
      <c r="E209" s="37"/>
      <c r="F209" s="37"/>
      <c r="G209" s="38"/>
      <c r="H209" s="46"/>
      <c r="I209" s="37"/>
      <c r="J209" s="37"/>
      <c r="K209" s="37"/>
      <c r="L209" s="37"/>
      <c r="M209" s="62"/>
      <c r="N209" s="63"/>
      <c r="O209" s="62"/>
      <c r="P209" s="37"/>
      <c r="Q209" s="37"/>
      <c r="R209" s="37"/>
      <c r="S209" s="38"/>
    </row>
    <row r="210" spans="1:19" x14ac:dyDescent="0.25">
      <c r="A210" s="40" t="s">
        <v>58</v>
      </c>
      <c r="B210" s="41">
        <v>0</v>
      </c>
      <c r="C210" s="42">
        <v>0</v>
      </c>
      <c r="D210" s="42">
        <v>0</v>
      </c>
      <c r="E210" s="42">
        <v>0</v>
      </c>
      <c r="F210" s="42">
        <v>0</v>
      </c>
      <c r="G210" s="43">
        <v>0</v>
      </c>
      <c r="H210" s="44">
        <v>0</v>
      </c>
      <c r="I210" s="42">
        <v>0</v>
      </c>
      <c r="J210" s="42">
        <v>0</v>
      </c>
      <c r="K210" s="42">
        <v>0</v>
      </c>
      <c r="L210" s="42">
        <v>0</v>
      </c>
      <c r="M210" s="64">
        <v>0</v>
      </c>
      <c r="N210" s="65">
        <v>0</v>
      </c>
      <c r="O210" s="64">
        <v>0</v>
      </c>
      <c r="P210" s="42">
        <v>0</v>
      </c>
      <c r="Q210" s="42">
        <v>0</v>
      </c>
      <c r="R210" s="42">
        <v>0</v>
      </c>
      <c r="S210" s="43">
        <v>0</v>
      </c>
    </row>
    <row r="211" spans="1:19" x14ac:dyDescent="0.25">
      <c r="A211" s="40" t="s">
        <v>59</v>
      </c>
      <c r="B211" s="41">
        <v>0</v>
      </c>
      <c r="C211" s="42">
        <v>0</v>
      </c>
      <c r="D211" s="42">
        <v>0</v>
      </c>
      <c r="E211" s="42">
        <v>0</v>
      </c>
      <c r="F211" s="42">
        <v>0</v>
      </c>
      <c r="G211" s="43">
        <v>0</v>
      </c>
      <c r="H211" s="44">
        <v>0</v>
      </c>
      <c r="I211" s="42">
        <v>0</v>
      </c>
      <c r="J211" s="42">
        <v>0</v>
      </c>
      <c r="K211" s="42">
        <v>0</v>
      </c>
      <c r="L211" s="42">
        <v>0</v>
      </c>
      <c r="M211" s="64">
        <v>0</v>
      </c>
      <c r="N211" s="65">
        <v>0</v>
      </c>
      <c r="O211" s="64">
        <v>0</v>
      </c>
      <c r="P211" s="42">
        <v>0</v>
      </c>
      <c r="Q211" s="42">
        <v>0</v>
      </c>
      <c r="R211" s="42">
        <v>0</v>
      </c>
      <c r="S211" s="43">
        <v>0</v>
      </c>
    </row>
    <row r="212" spans="1:19" x14ac:dyDescent="0.25">
      <c r="A212" s="40" t="s">
        <v>60</v>
      </c>
      <c r="B212" s="41">
        <v>0</v>
      </c>
      <c r="C212" s="42">
        <v>0</v>
      </c>
      <c r="D212" s="42">
        <v>0</v>
      </c>
      <c r="E212" s="42">
        <v>0</v>
      </c>
      <c r="F212" s="42">
        <v>0</v>
      </c>
      <c r="G212" s="43">
        <v>0</v>
      </c>
      <c r="H212" s="44">
        <v>0</v>
      </c>
      <c r="I212" s="42">
        <v>0</v>
      </c>
      <c r="J212" s="42">
        <v>0</v>
      </c>
      <c r="K212" s="42">
        <v>0</v>
      </c>
      <c r="L212" s="42">
        <v>0</v>
      </c>
      <c r="M212" s="64">
        <v>0</v>
      </c>
      <c r="N212" s="65">
        <v>0</v>
      </c>
      <c r="O212" s="64">
        <v>0</v>
      </c>
      <c r="P212" s="42">
        <v>0</v>
      </c>
      <c r="Q212" s="42">
        <v>0</v>
      </c>
      <c r="R212" s="42">
        <v>0</v>
      </c>
      <c r="S212" s="43">
        <v>0</v>
      </c>
    </row>
    <row r="213" spans="1:19" x14ac:dyDescent="0.25">
      <c r="A213" s="40" t="s">
        <v>61</v>
      </c>
      <c r="B213" s="41">
        <v>0</v>
      </c>
      <c r="C213" s="42">
        <v>0</v>
      </c>
      <c r="D213" s="42">
        <v>0</v>
      </c>
      <c r="E213" s="42">
        <v>0</v>
      </c>
      <c r="F213" s="42">
        <v>0</v>
      </c>
      <c r="G213" s="43">
        <v>0</v>
      </c>
      <c r="H213" s="44">
        <v>0</v>
      </c>
      <c r="I213" s="42">
        <v>0</v>
      </c>
      <c r="J213" s="42">
        <v>0</v>
      </c>
      <c r="K213" s="42">
        <v>0</v>
      </c>
      <c r="L213" s="42">
        <v>0</v>
      </c>
      <c r="M213" s="64">
        <v>0</v>
      </c>
      <c r="N213" s="65">
        <v>0</v>
      </c>
      <c r="O213" s="64">
        <v>0</v>
      </c>
      <c r="P213" s="42">
        <v>0</v>
      </c>
      <c r="Q213" s="42">
        <v>0</v>
      </c>
      <c r="R213" s="42">
        <v>0</v>
      </c>
      <c r="S213" s="43">
        <v>0</v>
      </c>
    </row>
    <row r="214" spans="1:19" s="27" customFormat="1" x14ac:dyDescent="0.25">
      <c r="A214" s="17" t="s">
        <v>63</v>
      </c>
      <c r="B214" s="66">
        <f>SUM(B210:B213)</f>
        <v>0</v>
      </c>
      <c r="C214" s="67">
        <f t="shared" ref="C214:S214" si="31">SUM(C210:C213)</f>
        <v>0</v>
      </c>
      <c r="D214" s="67">
        <f t="shared" si="31"/>
        <v>0</v>
      </c>
      <c r="E214" s="67">
        <f t="shared" si="31"/>
        <v>0</v>
      </c>
      <c r="F214" s="67">
        <f t="shared" si="31"/>
        <v>0</v>
      </c>
      <c r="G214" s="68">
        <f t="shared" si="31"/>
        <v>0</v>
      </c>
      <c r="H214" s="69">
        <f t="shared" si="31"/>
        <v>0</v>
      </c>
      <c r="I214" s="67">
        <f t="shared" si="31"/>
        <v>0</v>
      </c>
      <c r="J214" s="67">
        <f t="shared" si="31"/>
        <v>0</v>
      </c>
      <c r="K214" s="67">
        <f t="shared" si="31"/>
        <v>0</v>
      </c>
      <c r="L214" s="67">
        <f t="shared" si="31"/>
        <v>0</v>
      </c>
      <c r="M214" s="70">
        <f t="shared" si="31"/>
        <v>0</v>
      </c>
      <c r="N214" s="71">
        <f t="shared" si="31"/>
        <v>0</v>
      </c>
      <c r="O214" s="70">
        <f t="shared" si="31"/>
        <v>0</v>
      </c>
      <c r="P214" s="67">
        <f t="shared" si="31"/>
        <v>0</v>
      </c>
      <c r="Q214" s="67">
        <f t="shared" si="31"/>
        <v>0</v>
      </c>
      <c r="R214" s="67">
        <f t="shared" si="31"/>
        <v>0</v>
      </c>
      <c r="S214" s="68">
        <f t="shared" si="31"/>
        <v>0</v>
      </c>
    </row>
    <row r="215" spans="1:19" x14ac:dyDescent="0.25">
      <c r="A215" s="35"/>
      <c r="B215" s="36"/>
      <c r="C215" s="37"/>
      <c r="D215" s="37"/>
      <c r="E215" s="37"/>
      <c r="F215" s="37"/>
      <c r="G215" s="38"/>
      <c r="H215" s="46"/>
      <c r="I215" s="37"/>
      <c r="J215" s="37"/>
      <c r="K215" s="37"/>
      <c r="L215" s="37"/>
      <c r="M215" s="62"/>
      <c r="N215" s="63"/>
      <c r="O215" s="62"/>
      <c r="P215" s="37"/>
      <c r="Q215" s="37"/>
      <c r="R215" s="37"/>
      <c r="S215" s="38"/>
    </row>
    <row r="216" spans="1:19" x14ac:dyDescent="0.25">
      <c r="A216" s="17" t="s">
        <v>97</v>
      </c>
      <c r="B216" s="36"/>
      <c r="C216" s="37"/>
      <c r="D216" s="37"/>
      <c r="E216" s="37"/>
      <c r="F216" s="37"/>
      <c r="G216" s="38"/>
      <c r="H216" s="46"/>
      <c r="I216" s="37"/>
      <c r="J216" s="37"/>
      <c r="K216" s="37"/>
      <c r="L216" s="37"/>
      <c r="M216" s="62"/>
      <c r="N216" s="63"/>
      <c r="O216" s="62"/>
      <c r="P216" s="37"/>
      <c r="Q216" s="37"/>
      <c r="R216" s="37"/>
      <c r="S216" s="38"/>
    </row>
    <row r="217" spans="1:19" x14ac:dyDescent="0.25">
      <c r="A217" s="40" t="s">
        <v>58</v>
      </c>
      <c r="B217" s="41">
        <v>0</v>
      </c>
      <c r="C217" s="42">
        <v>0</v>
      </c>
      <c r="D217" s="42">
        <v>0</v>
      </c>
      <c r="E217" s="42">
        <v>0</v>
      </c>
      <c r="F217" s="42">
        <v>0</v>
      </c>
      <c r="G217" s="43">
        <v>0</v>
      </c>
      <c r="H217" s="44">
        <v>0</v>
      </c>
      <c r="I217" s="42">
        <v>0</v>
      </c>
      <c r="J217" s="42">
        <v>0</v>
      </c>
      <c r="K217" s="42">
        <v>0</v>
      </c>
      <c r="L217" s="42">
        <v>0</v>
      </c>
      <c r="M217" s="64">
        <v>0</v>
      </c>
      <c r="N217" s="65">
        <v>0</v>
      </c>
      <c r="O217" s="64">
        <v>0</v>
      </c>
      <c r="P217" s="42">
        <v>0</v>
      </c>
      <c r="Q217" s="42">
        <v>0</v>
      </c>
      <c r="R217" s="42">
        <v>0</v>
      </c>
      <c r="S217" s="43">
        <v>0</v>
      </c>
    </row>
    <row r="218" spans="1:19" x14ac:dyDescent="0.25">
      <c r="A218" s="40" t="s">
        <v>59</v>
      </c>
      <c r="B218" s="41">
        <v>0</v>
      </c>
      <c r="C218" s="42">
        <v>0</v>
      </c>
      <c r="D218" s="42">
        <v>0</v>
      </c>
      <c r="E218" s="42">
        <v>0</v>
      </c>
      <c r="F218" s="42">
        <v>0</v>
      </c>
      <c r="G218" s="43">
        <v>0</v>
      </c>
      <c r="H218" s="44">
        <v>0</v>
      </c>
      <c r="I218" s="42">
        <v>0</v>
      </c>
      <c r="J218" s="42">
        <v>0</v>
      </c>
      <c r="K218" s="42">
        <v>0</v>
      </c>
      <c r="L218" s="42">
        <v>0</v>
      </c>
      <c r="M218" s="64">
        <v>0</v>
      </c>
      <c r="N218" s="65">
        <v>0</v>
      </c>
      <c r="O218" s="64">
        <v>0</v>
      </c>
      <c r="P218" s="42">
        <v>0</v>
      </c>
      <c r="Q218" s="42">
        <v>0</v>
      </c>
      <c r="R218" s="42">
        <v>0</v>
      </c>
      <c r="S218" s="43">
        <v>0</v>
      </c>
    </row>
    <row r="219" spans="1:19" x14ac:dyDescent="0.25">
      <c r="A219" s="40" t="s">
        <v>60</v>
      </c>
      <c r="B219" s="41">
        <v>0</v>
      </c>
      <c r="C219" s="42">
        <v>0</v>
      </c>
      <c r="D219" s="42">
        <v>0</v>
      </c>
      <c r="E219" s="42">
        <v>0</v>
      </c>
      <c r="F219" s="42">
        <v>0</v>
      </c>
      <c r="G219" s="43">
        <v>0</v>
      </c>
      <c r="H219" s="44">
        <v>0</v>
      </c>
      <c r="I219" s="42">
        <v>0</v>
      </c>
      <c r="J219" s="42">
        <v>0</v>
      </c>
      <c r="K219" s="42">
        <v>0</v>
      </c>
      <c r="L219" s="42">
        <v>0</v>
      </c>
      <c r="M219" s="64">
        <v>0</v>
      </c>
      <c r="N219" s="65">
        <v>0</v>
      </c>
      <c r="O219" s="64">
        <v>0</v>
      </c>
      <c r="P219" s="42">
        <v>0</v>
      </c>
      <c r="Q219" s="42">
        <v>0</v>
      </c>
      <c r="R219" s="42">
        <v>0</v>
      </c>
      <c r="S219" s="43">
        <v>0</v>
      </c>
    </row>
    <row r="220" spans="1:19" x14ac:dyDescent="0.25">
      <c r="A220" s="40" t="s">
        <v>61</v>
      </c>
      <c r="B220" s="41">
        <v>0</v>
      </c>
      <c r="C220" s="42">
        <v>0</v>
      </c>
      <c r="D220" s="42">
        <v>0</v>
      </c>
      <c r="E220" s="42">
        <v>0</v>
      </c>
      <c r="F220" s="42">
        <v>0</v>
      </c>
      <c r="G220" s="43">
        <v>0</v>
      </c>
      <c r="H220" s="44">
        <v>0</v>
      </c>
      <c r="I220" s="42">
        <v>0</v>
      </c>
      <c r="J220" s="42">
        <v>0</v>
      </c>
      <c r="K220" s="42">
        <v>0</v>
      </c>
      <c r="L220" s="42">
        <v>0</v>
      </c>
      <c r="M220" s="64">
        <v>0</v>
      </c>
      <c r="N220" s="65">
        <v>0</v>
      </c>
      <c r="O220" s="64">
        <v>0</v>
      </c>
      <c r="P220" s="42">
        <v>0</v>
      </c>
      <c r="Q220" s="42">
        <v>0</v>
      </c>
      <c r="R220" s="42">
        <v>0</v>
      </c>
      <c r="S220" s="43">
        <v>0</v>
      </c>
    </row>
    <row r="221" spans="1:19" s="27" customFormat="1" x14ac:dyDescent="0.25">
      <c r="A221" s="17" t="s">
        <v>63</v>
      </c>
      <c r="B221" s="66">
        <f>SUM(B217:B220)</f>
        <v>0</v>
      </c>
      <c r="C221" s="67">
        <f t="shared" ref="C221:S221" si="32">SUM(C217:C220)</f>
        <v>0</v>
      </c>
      <c r="D221" s="67">
        <f t="shared" si="32"/>
        <v>0</v>
      </c>
      <c r="E221" s="67">
        <f t="shared" si="32"/>
        <v>0</v>
      </c>
      <c r="F221" s="67">
        <f t="shared" si="32"/>
        <v>0</v>
      </c>
      <c r="G221" s="68">
        <f t="shared" si="32"/>
        <v>0</v>
      </c>
      <c r="H221" s="69">
        <f t="shared" si="32"/>
        <v>0</v>
      </c>
      <c r="I221" s="67">
        <f t="shared" si="32"/>
        <v>0</v>
      </c>
      <c r="J221" s="67">
        <f t="shared" si="32"/>
        <v>0</v>
      </c>
      <c r="K221" s="67">
        <f t="shared" si="32"/>
        <v>0</v>
      </c>
      <c r="L221" s="67">
        <f t="shared" si="32"/>
        <v>0</v>
      </c>
      <c r="M221" s="70">
        <f t="shared" si="32"/>
        <v>0</v>
      </c>
      <c r="N221" s="71">
        <f t="shared" si="32"/>
        <v>0</v>
      </c>
      <c r="O221" s="70">
        <f t="shared" si="32"/>
        <v>0</v>
      </c>
      <c r="P221" s="67">
        <f t="shared" si="32"/>
        <v>0</v>
      </c>
      <c r="Q221" s="67">
        <f t="shared" si="32"/>
        <v>0</v>
      </c>
      <c r="R221" s="67">
        <f t="shared" si="32"/>
        <v>0</v>
      </c>
      <c r="S221" s="68">
        <f t="shared" si="32"/>
        <v>0</v>
      </c>
    </row>
    <row r="222" spans="1:19" x14ac:dyDescent="0.25">
      <c r="A222" s="35"/>
      <c r="B222" s="36"/>
      <c r="C222" s="37"/>
      <c r="D222" s="37"/>
      <c r="E222" s="37"/>
      <c r="F222" s="37"/>
      <c r="G222" s="38"/>
      <c r="H222" s="46"/>
      <c r="I222" s="37"/>
      <c r="J222" s="37"/>
      <c r="K222" s="37"/>
      <c r="L222" s="37"/>
      <c r="M222" s="62"/>
      <c r="N222" s="63"/>
      <c r="O222" s="62"/>
      <c r="P222" s="37"/>
      <c r="Q222" s="37"/>
      <c r="R222" s="37"/>
      <c r="S222" s="38"/>
    </row>
    <row r="223" spans="1:19" x14ac:dyDescent="0.25">
      <c r="A223" s="17" t="s">
        <v>98</v>
      </c>
      <c r="B223" s="36"/>
      <c r="C223" s="37"/>
      <c r="D223" s="37"/>
      <c r="E223" s="37"/>
      <c r="F223" s="37"/>
      <c r="G223" s="38"/>
      <c r="H223" s="46"/>
      <c r="I223" s="37"/>
      <c r="J223" s="37"/>
      <c r="K223" s="37"/>
      <c r="L223" s="37"/>
      <c r="M223" s="62"/>
      <c r="N223" s="63"/>
      <c r="O223" s="62"/>
      <c r="P223" s="37"/>
      <c r="Q223" s="37"/>
      <c r="R223" s="37"/>
      <c r="S223" s="38"/>
    </row>
    <row r="224" spans="1:19" x14ac:dyDescent="0.25">
      <c r="A224" s="40" t="s">
        <v>58</v>
      </c>
      <c r="B224" s="41">
        <v>49</v>
      </c>
      <c r="C224" s="42">
        <v>237</v>
      </c>
      <c r="D224" s="42">
        <v>44</v>
      </c>
      <c r="E224" s="42">
        <v>12</v>
      </c>
      <c r="F224" s="42">
        <v>0</v>
      </c>
      <c r="G224" s="43">
        <v>342</v>
      </c>
      <c r="H224" s="44">
        <v>0</v>
      </c>
      <c r="I224" s="42">
        <v>0</v>
      </c>
      <c r="J224" s="42">
        <v>0</v>
      </c>
      <c r="K224" s="42">
        <v>0</v>
      </c>
      <c r="L224" s="42">
        <v>0</v>
      </c>
      <c r="M224" s="64">
        <v>0</v>
      </c>
      <c r="N224" s="65">
        <v>0</v>
      </c>
      <c r="O224" s="64">
        <v>0</v>
      </c>
      <c r="P224" s="42">
        <v>0</v>
      </c>
      <c r="Q224" s="42">
        <v>0</v>
      </c>
      <c r="R224" s="42">
        <v>0</v>
      </c>
      <c r="S224" s="43">
        <v>0</v>
      </c>
    </row>
    <row r="225" spans="1:19" x14ac:dyDescent="0.25">
      <c r="A225" s="40" t="s">
        <v>59</v>
      </c>
      <c r="B225" s="41">
        <v>34</v>
      </c>
      <c r="C225" s="42">
        <v>207</v>
      </c>
      <c r="D225" s="42">
        <v>48</v>
      </c>
      <c r="E225" s="42">
        <v>12</v>
      </c>
      <c r="F225" s="42">
        <v>2</v>
      </c>
      <c r="G225" s="43">
        <v>303</v>
      </c>
      <c r="H225" s="44">
        <v>0</v>
      </c>
      <c r="I225" s="42">
        <v>0</v>
      </c>
      <c r="J225" s="42">
        <v>0</v>
      </c>
      <c r="K225" s="42">
        <v>0</v>
      </c>
      <c r="L225" s="42">
        <v>0</v>
      </c>
      <c r="M225" s="64">
        <v>0</v>
      </c>
      <c r="N225" s="65">
        <v>0</v>
      </c>
      <c r="O225" s="64">
        <v>0</v>
      </c>
      <c r="P225" s="42">
        <v>0</v>
      </c>
      <c r="Q225" s="42">
        <v>0</v>
      </c>
      <c r="R225" s="42">
        <v>0</v>
      </c>
      <c r="S225" s="43">
        <v>0</v>
      </c>
    </row>
    <row r="226" spans="1:19" x14ac:dyDescent="0.25">
      <c r="A226" s="40" t="s">
        <v>60</v>
      </c>
      <c r="B226" s="41">
        <v>42</v>
      </c>
      <c r="C226" s="42">
        <v>172</v>
      </c>
      <c r="D226" s="42">
        <v>34</v>
      </c>
      <c r="E226" s="42">
        <v>5</v>
      </c>
      <c r="F226" s="42">
        <v>0</v>
      </c>
      <c r="G226" s="43">
        <v>253</v>
      </c>
      <c r="H226" s="44">
        <v>0</v>
      </c>
      <c r="I226" s="42">
        <v>0</v>
      </c>
      <c r="J226" s="42">
        <v>0</v>
      </c>
      <c r="K226" s="42">
        <v>0</v>
      </c>
      <c r="L226" s="42">
        <v>0</v>
      </c>
      <c r="M226" s="64">
        <v>0</v>
      </c>
      <c r="N226" s="65">
        <v>0</v>
      </c>
      <c r="O226" s="64">
        <v>0</v>
      </c>
      <c r="P226" s="42">
        <v>0</v>
      </c>
      <c r="Q226" s="42">
        <v>0</v>
      </c>
      <c r="R226" s="42">
        <v>0</v>
      </c>
      <c r="S226" s="43">
        <v>0</v>
      </c>
    </row>
    <row r="227" spans="1:19" x14ac:dyDescent="0.25">
      <c r="A227" s="40" t="s">
        <v>61</v>
      </c>
      <c r="B227" s="41">
        <v>42</v>
      </c>
      <c r="C227" s="42">
        <v>252</v>
      </c>
      <c r="D227" s="42">
        <v>54</v>
      </c>
      <c r="E227" s="42">
        <v>10</v>
      </c>
      <c r="F227" s="42">
        <v>0</v>
      </c>
      <c r="G227" s="43">
        <v>358</v>
      </c>
      <c r="H227" s="44">
        <v>0</v>
      </c>
      <c r="I227" s="42">
        <v>0</v>
      </c>
      <c r="J227" s="42">
        <v>0</v>
      </c>
      <c r="K227" s="42">
        <v>0</v>
      </c>
      <c r="L227" s="42">
        <v>0</v>
      </c>
      <c r="M227" s="64">
        <v>0</v>
      </c>
      <c r="N227" s="65">
        <v>0</v>
      </c>
      <c r="O227" s="64">
        <v>0</v>
      </c>
      <c r="P227" s="42">
        <v>0</v>
      </c>
      <c r="Q227" s="42">
        <v>0</v>
      </c>
      <c r="R227" s="42">
        <v>0</v>
      </c>
      <c r="S227" s="43">
        <v>0</v>
      </c>
    </row>
    <row r="228" spans="1:19" s="27" customFormat="1" x14ac:dyDescent="0.25">
      <c r="A228" s="17" t="s">
        <v>63</v>
      </c>
      <c r="B228" s="66">
        <f>SUM(B224:B227)</f>
        <v>167</v>
      </c>
      <c r="C228" s="67">
        <f t="shared" ref="C228:S228" si="33">SUM(C224:C227)</f>
        <v>868</v>
      </c>
      <c r="D228" s="67">
        <f t="shared" si="33"/>
        <v>180</v>
      </c>
      <c r="E228" s="67">
        <f t="shared" si="33"/>
        <v>39</v>
      </c>
      <c r="F228" s="67">
        <f t="shared" si="33"/>
        <v>2</v>
      </c>
      <c r="G228" s="68">
        <f t="shared" si="33"/>
        <v>1256</v>
      </c>
      <c r="H228" s="69">
        <f t="shared" si="33"/>
        <v>0</v>
      </c>
      <c r="I228" s="67">
        <f t="shared" si="33"/>
        <v>0</v>
      </c>
      <c r="J228" s="67">
        <f t="shared" si="33"/>
        <v>0</v>
      </c>
      <c r="K228" s="67">
        <f t="shared" si="33"/>
        <v>0</v>
      </c>
      <c r="L228" s="67">
        <f t="shared" si="33"/>
        <v>0</v>
      </c>
      <c r="M228" s="70">
        <f t="shared" si="33"/>
        <v>0</v>
      </c>
      <c r="N228" s="71">
        <f t="shared" si="33"/>
        <v>0</v>
      </c>
      <c r="O228" s="70">
        <f t="shared" si="33"/>
        <v>0</v>
      </c>
      <c r="P228" s="67">
        <f t="shared" si="33"/>
        <v>0</v>
      </c>
      <c r="Q228" s="67">
        <f t="shared" si="33"/>
        <v>0</v>
      </c>
      <c r="R228" s="67">
        <f t="shared" si="33"/>
        <v>0</v>
      </c>
      <c r="S228" s="68">
        <f t="shared" si="33"/>
        <v>0</v>
      </c>
    </row>
    <row r="229" spans="1:19" x14ac:dyDescent="0.25">
      <c r="A229" s="35"/>
      <c r="B229" s="36"/>
      <c r="C229" s="37"/>
      <c r="D229" s="37"/>
      <c r="E229" s="37"/>
      <c r="F229" s="37"/>
      <c r="G229" s="38"/>
      <c r="H229" s="46"/>
      <c r="I229" s="37"/>
      <c r="J229" s="37"/>
      <c r="K229" s="37"/>
      <c r="L229" s="37"/>
      <c r="M229" s="62"/>
      <c r="N229" s="63"/>
      <c r="O229" s="62"/>
      <c r="P229" s="37"/>
      <c r="Q229" s="37"/>
      <c r="R229" s="37"/>
      <c r="S229" s="38"/>
    </row>
    <row r="230" spans="1:19" x14ac:dyDescent="0.25">
      <c r="A230" s="17" t="s">
        <v>99</v>
      </c>
      <c r="B230" s="36"/>
      <c r="C230" s="37"/>
      <c r="D230" s="37"/>
      <c r="E230" s="37"/>
      <c r="F230" s="37"/>
      <c r="G230" s="38"/>
      <c r="H230" s="46"/>
      <c r="I230" s="37"/>
      <c r="J230" s="37"/>
      <c r="K230" s="37"/>
      <c r="L230" s="37"/>
      <c r="M230" s="62"/>
      <c r="N230" s="63"/>
      <c r="O230" s="62"/>
      <c r="P230" s="37"/>
      <c r="Q230" s="37"/>
      <c r="R230" s="37"/>
      <c r="S230" s="38"/>
    </row>
    <row r="231" spans="1:19" x14ac:dyDescent="0.25">
      <c r="A231" s="40" t="s">
        <v>58</v>
      </c>
      <c r="B231" s="41">
        <v>3</v>
      </c>
      <c r="C231" s="42">
        <v>22</v>
      </c>
      <c r="D231" s="42">
        <v>0</v>
      </c>
      <c r="E231" s="42">
        <v>1</v>
      </c>
      <c r="F231" s="42">
        <v>0</v>
      </c>
      <c r="G231" s="43">
        <v>26</v>
      </c>
      <c r="H231" s="44">
        <v>0</v>
      </c>
      <c r="I231" s="42">
        <v>0</v>
      </c>
      <c r="J231" s="42">
        <v>0</v>
      </c>
      <c r="K231" s="42">
        <v>0</v>
      </c>
      <c r="L231" s="42">
        <v>0</v>
      </c>
      <c r="M231" s="64">
        <v>0</v>
      </c>
      <c r="N231" s="65">
        <v>0</v>
      </c>
      <c r="O231" s="64">
        <v>0</v>
      </c>
      <c r="P231" s="42">
        <v>0</v>
      </c>
      <c r="Q231" s="42">
        <v>0</v>
      </c>
      <c r="R231" s="42">
        <v>0</v>
      </c>
      <c r="S231" s="43">
        <v>0</v>
      </c>
    </row>
    <row r="232" spans="1:19" x14ac:dyDescent="0.25">
      <c r="A232" s="40" t="s">
        <v>59</v>
      </c>
      <c r="B232" s="41">
        <v>1</v>
      </c>
      <c r="C232" s="42">
        <v>17</v>
      </c>
      <c r="D232" s="42">
        <v>4</v>
      </c>
      <c r="E232" s="42">
        <v>0</v>
      </c>
      <c r="F232" s="42">
        <v>0</v>
      </c>
      <c r="G232" s="43">
        <v>22</v>
      </c>
      <c r="H232" s="44">
        <v>0</v>
      </c>
      <c r="I232" s="42">
        <v>0</v>
      </c>
      <c r="J232" s="42">
        <v>0</v>
      </c>
      <c r="K232" s="42">
        <v>0</v>
      </c>
      <c r="L232" s="42">
        <v>0</v>
      </c>
      <c r="M232" s="64">
        <v>0</v>
      </c>
      <c r="N232" s="65">
        <v>0</v>
      </c>
      <c r="O232" s="64">
        <v>0</v>
      </c>
      <c r="P232" s="42">
        <v>0</v>
      </c>
      <c r="Q232" s="42">
        <v>0</v>
      </c>
      <c r="R232" s="42">
        <v>0</v>
      </c>
      <c r="S232" s="43">
        <v>0</v>
      </c>
    </row>
    <row r="233" spans="1:19" x14ac:dyDescent="0.25">
      <c r="A233" s="40" t="s">
        <v>60</v>
      </c>
      <c r="B233" s="41">
        <v>1</v>
      </c>
      <c r="C233" s="42">
        <v>19</v>
      </c>
      <c r="D233" s="42">
        <v>4</v>
      </c>
      <c r="E233" s="42">
        <v>0</v>
      </c>
      <c r="F233" s="42">
        <v>0</v>
      </c>
      <c r="G233" s="43">
        <v>24</v>
      </c>
      <c r="H233" s="44">
        <v>2</v>
      </c>
      <c r="I233" s="42">
        <v>0</v>
      </c>
      <c r="J233" s="42">
        <v>0</v>
      </c>
      <c r="K233" s="42">
        <v>1</v>
      </c>
      <c r="L233" s="42">
        <v>0</v>
      </c>
      <c r="M233" s="64">
        <v>3</v>
      </c>
      <c r="N233" s="65">
        <v>0</v>
      </c>
      <c r="O233" s="64">
        <v>0</v>
      </c>
      <c r="P233" s="42">
        <v>0</v>
      </c>
      <c r="Q233" s="42">
        <v>0</v>
      </c>
      <c r="R233" s="42">
        <v>0</v>
      </c>
      <c r="S233" s="43">
        <v>0</v>
      </c>
    </row>
    <row r="234" spans="1:19" x14ac:dyDescent="0.25">
      <c r="A234" s="40" t="s">
        <v>61</v>
      </c>
      <c r="B234" s="41">
        <v>3</v>
      </c>
      <c r="C234" s="42">
        <v>11</v>
      </c>
      <c r="D234" s="42">
        <v>1</v>
      </c>
      <c r="E234" s="42">
        <v>0</v>
      </c>
      <c r="F234" s="42">
        <v>0</v>
      </c>
      <c r="G234" s="43">
        <v>15</v>
      </c>
      <c r="H234" s="44">
        <v>3</v>
      </c>
      <c r="I234" s="42">
        <v>0</v>
      </c>
      <c r="J234" s="42">
        <v>0</v>
      </c>
      <c r="K234" s="42">
        <v>1</v>
      </c>
      <c r="L234" s="42">
        <v>0</v>
      </c>
      <c r="M234" s="64">
        <v>4</v>
      </c>
      <c r="N234" s="65">
        <v>0</v>
      </c>
      <c r="O234" s="64">
        <v>0</v>
      </c>
      <c r="P234" s="42">
        <v>0</v>
      </c>
      <c r="Q234" s="42">
        <v>0</v>
      </c>
      <c r="R234" s="42">
        <v>0</v>
      </c>
      <c r="S234" s="43">
        <v>0</v>
      </c>
    </row>
    <row r="235" spans="1:19" s="27" customFormat="1" x14ac:dyDescent="0.25">
      <c r="A235" s="17" t="s">
        <v>63</v>
      </c>
      <c r="B235" s="66">
        <f>SUM(B231:B234)</f>
        <v>8</v>
      </c>
      <c r="C235" s="67">
        <f t="shared" ref="C235:S235" si="34">SUM(C231:C234)</f>
        <v>69</v>
      </c>
      <c r="D235" s="67">
        <f t="shared" si="34"/>
        <v>9</v>
      </c>
      <c r="E235" s="67">
        <f t="shared" si="34"/>
        <v>1</v>
      </c>
      <c r="F235" s="67">
        <f t="shared" si="34"/>
        <v>0</v>
      </c>
      <c r="G235" s="68">
        <f t="shared" si="34"/>
        <v>87</v>
      </c>
      <c r="H235" s="69">
        <f t="shared" si="34"/>
        <v>5</v>
      </c>
      <c r="I235" s="67">
        <f t="shared" si="34"/>
        <v>0</v>
      </c>
      <c r="J235" s="67">
        <f t="shared" si="34"/>
        <v>0</v>
      </c>
      <c r="K235" s="67">
        <f t="shared" si="34"/>
        <v>2</v>
      </c>
      <c r="L235" s="67">
        <f t="shared" si="34"/>
        <v>0</v>
      </c>
      <c r="M235" s="70">
        <f t="shared" si="34"/>
        <v>7</v>
      </c>
      <c r="N235" s="71">
        <f t="shared" si="34"/>
        <v>0</v>
      </c>
      <c r="O235" s="70">
        <f t="shared" si="34"/>
        <v>0</v>
      </c>
      <c r="P235" s="67">
        <f t="shared" si="34"/>
        <v>0</v>
      </c>
      <c r="Q235" s="67">
        <f t="shared" si="34"/>
        <v>0</v>
      </c>
      <c r="R235" s="67">
        <f t="shared" si="34"/>
        <v>0</v>
      </c>
      <c r="S235" s="68">
        <f t="shared" si="34"/>
        <v>0</v>
      </c>
    </row>
    <row r="236" spans="1:19" x14ac:dyDescent="0.25">
      <c r="A236" s="35"/>
      <c r="B236" s="36"/>
      <c r="C236" s="37"/>
      <c r="D236" s="37"/>
      <c r="E236" s="37"/>
      <c r="F236" s="37"/>
      <c r="G236" s="38"/>
      <c r="H236" s="46"/>
      <c r="I236" s="37"/>
      <c r="J236" s="37"/>
      <c r="K236" s="37"/>
      <c r="L236" s="37"/>
      <c r="M236" s="62"/>
      <c r="N236" s="63"/>
      <c r="O236" s="62"/>
      <c r="P236" s="37"/>
      <c r="Q236" s="37"/>
      <c r="R236" s="37"/>
      <c r="S236" s="38"/>
    </row>
    <row r="237" spans="1:19" x14ac:dyDescent="0.25">
      <c r="A237" s="17" t="s">
        <v>100</v>
      </c>
      <c r="B237" s="36"/>
      <c r="C237" s="37"/>
      <c r="D237" s="37"/>
      <c r="E237" s="37"/>
      <c r="F237" s="37"/>
      <c r="G237" s="38"/>
      <c r="H237" s="46"/>
      <c r="I237" s="37"/>
      <c r="J237" s="37"/>
      <c r="K237" s="37"/>
      <c r="L237" s="37"/>
      <c r="M237" s="62"/>
      <c r="N237" s="63"/>
      <c r="O237" s="62"/>
      <c r="P237" s="37"/>
      <c r="Q237" s="37"/>
      <c r="R237" s="37"/>
      <c r="S237" s="38"/>
    </row>
    <row r="238" spans="1:19" x14ac:dyDescent="0.25">
      <c r="A238" s="40" t="s">
        <v>58</v>
      </c>
      <c r="B238" s="41">
        <v>58</v>
      </c>
      <c r="C238" s="42">
        <v>102</v>
      </c>
      <c r="D238" s="42">
        <v>85</v>
      </c>
      <c r="E238" s="42">
        <v>21</v>
      </c>
      <c r="F238" s="42">
        <v>0</v>
      </c>
      <c r="G238" s="43">
        <v>266</v>
      </c>
      <c r="H238" s="44">
        <v>4</v>
      </c>
      <c r="I238" s="42">
        <v>6</v>
      </c>
      <c r="J238" s="42">
        <v>0</v>
      </c>
      <c r="K238" s="42">
        <v>1</v>
      </c>
      <c r="L238" s="42">
        <v>0</v>
      </c>
      <c r="M238" s="64">
        <v>11</v>
      </c>
      <c r="N238" s="65">
        <v>28</v>
      </c>
      <c r="O238" s="64">
        <v>0</v>
      </c>
      <c r="P238" s="42">
        <v>49</v>
      </c>
      <c r="Q238" s="42">
        <v>14</v>
      </c>
      <c r="R238" s="42">
        <v>0</v>
      </c>
      <c r="S238" s="43">
        <v>91</v>
      </c>
    </row>
    <row r="239" spans="1:19" x14ac:dyDescent="0.25">
      <c r="A239" s="40" t="s">
        <v>59</v>
      </c>
      <c r="B239" s="41">
        <v>48</v>
      </c>
      <c r="C239" s="42">
        <v>83</v>
      </c>
      <c r="D239" s="42">
        <v>77</v>
      </c>
      <c r="E239" s="42">
        <v>31</v>
      </c>
      <c r="F239" s="42">
        <v>0</v>
      </c>
      <c r="G239" s="43">
        <v>239</v>
      </c>
      <c r="H239" s="44">
        <v>1</v>
      </c>
      <c r="I239" s="42">
        <v>10</v>
      </c>
      <c r="J239" s="42">
        <v>0</v>
      </c>
      <c r="K239" s="42">
        <v>0</v>
      </c>
      <c r="L239" s="42">
        <v>0</v>
      </c>
      <c r="M239" s="64">
        <v>11</v>
      </c>
      <c r="N239" s="65">
        <v>24</v>
      </c>
      <c r="O239" s="64">
        <v>0</v>
      </c>
      <c r="P239" s="42">
        <v>53</v>
      </c>
      <c r="Q239" s="42">
        <v>25</v>
      </c>
      <c r="R239" s="42">
        <v>0</v>
      </c>
      <c r="S239" s="43">
        <v>102</v>
      </c>
    </row>
    <row r="240" spans="1:19" x14ac:dyDescent="0.25">
      <c r="A240" s="40" t="s">
        <v>60</v>
      </c>
      <c r="B240" s="41">
        <v>46</v>
      </c>
      <c r="C240" s="42">
        <v>99</v>
      </c>
      <c r="D240" s="42">
        <v>84</v>
      </c>
      <c r="E240" s="42">
        <v>28</v>
      </c>
      <c r="F240" s="42">
        <v>2</v>
      </c>
      <c r="G240" s="43">
        <v>259</v>
      </c>
      <c r="H240" s="44">
        <v>1</v>
      </c>
      <c r="I240" s="42">
        <v>2</v>
      </c>
      <c r="J240" s="42">
        <v>0</v>
      </c>
      <c r="K240" s="42">
        <v>4</v>
      </c>
      <c r="L240" s="42">
        <v>0</v>
      </c>
      <c r="M240" s="64">
        <v>7</v>
      </c>
      <c r="N240" s="65">
        <v>21</v>
      </c>
      <c r="O240" s="64">
        <v>1</v>
      </c>
      <c r="P240" s="42">
        <v>52</v>
      </c>
      <c r="Q240" s="42">
        <v>24</v>
      </c>
      <c r="R240" s="42">
        <v>0</v>
      </c>
      <c r="S240" s="43">
        <v>98</v>
      </c>
    </row>
    <row r="241" spans="1:19" x14ac:dyDescent="0.25">
      <c r="A241" s="40" t="s">
        <v>61</v>
      </c>
      <c r="B241" s="41">
        <v>55</v>
      </c>
      <c r="C241" s="42">
        <v>79</v>
      </c>
      <c r="D241" s="42">
        <v>97</v>
      </c>
      <c r="E241" s="42">
        <v>21</v>
      </c>
      <c r="F241" s="42">
        <v>2</v>
      </c>
      <c r="G241" s="43">
        <v>254</v>
      </c>
      <c r="H241" s="44">
        <v>2</v>
      </c>
      <c r="I241" s="42">
        <v>3</v>
      </c>
      <c r="J241" s="42">
        <v>0</v>
      </c>
      <c r="K241" s="42">
        <v>1</v>
      </c>
      <c r="L241" s="42">
        <v>0</v>
      </c>
      <c r="M241" s="64">
        <v>6</v>
      </c>
      <c r="N241" s="65">
        <v>35</v>
      </c>
      <c r="O241" s="64">
        <v>0</v>
      </c>
      <c r="P241" s="42">
        <v>53</v>
      </c>
      <c r="Q241" s="42">
        <v>17</v>
      </c>
      <c r="R241" s="42">
        <v>0</v>
      </c>
      <c r="S241" s="43">
        <v>105</v>
      </c>
    </row>
    <row r="242" spans="1:19" s="27" customFormat="1" x14ac:dyDescent="0.25">
      <c r="A242" s="17" t="s">
        <v>63</v>
      </c>
      <c r="B242" s="66">
        <f>SUM(B238:B241)</f>
        <v>207</v>
      </c>
      <c r="C242" s="67">
        <f t="shared" ref="C242:S242" si="35">SUM(C238:C241)</f>
        <v>363</v>
      </c>
      <c r="D242" s="67">
        <f t="shared" si="35"/>
        <v>343</v>
      </c>
      <c r="E242" s="67">
        <f t="shared" si="35"/>
        <v>101</v>
      </c>
      <c r="F242" s="67">
        <f t="shared" si="35"/>
        <v>4</v>
      </c>
      <c r="G242" s="68">
        <f t="shared" si="35"/>
        <v>1018</v>
      </c>
      <c r="H242" s="69">
        <f t="shared" si="35"/>
        <v>8</v>
      </c>
      <c r="I242" s="67">
        <f t="shared" si="35"/>
        <v>21</v>
      </c>
      <c r="J242" s="67">
        <f t="shared" si="35"/>
        <v>0</v>
      </c>
      <c r="K242" s="67">
        <f t="shared" si="35"/>
        <v>6</v>
      </c>
      <c r="L242" s="67">
        <f t="shared" si="35"/>
        <v>0</v>
      </c>
      <c r="M242" s="70">
        <f t="shared" si="35"/>
        <v>35</v>
      </c>
      <c r="N242" s="71">
        <f t="shared" si="35"/>
        <v>108</v>
      </c>
      <c r="O242" s="70">
        <f t="shared" si="35"/>
        <v>1</v>
      </c>
      <c r="P242" s="67">
        <f t="shared" si="35"/>
        <v>207</v>
      </c>
      <c r="Q242" s="67">
        <f t="shared" si="35"/>
        <v>80</v>
      </c>
      <c r="R242" s="67">
        <f t="shared" si="35"/>
        <v>0</v>
      </c>
      <c r="S242" s="68">
        <f t="shared" si="35"/>
        <v>396</v>
      </c>
    </row>
    <row r="243" spans="1:19" x14ac:dyDescent="0.25">
      <c r="A243" s="35"/>
      <c r="B243" s="36"/>
      <c r="C243" s="37"/>
      <c r="D243" s="37"/>
      <c r="E243" s="37"/>
      <c r="F243" s="37"/>
      <c r="G243" s="38"/>
      <c r="H243" s="46"/>
      <c r="I243" s="37"/>
      <c r="J243" s="37"/>
      <c r="K243" s="37"/>
      <c r="L243" s="37"/>
      <c r="M243" s="62"/>
      <c r="N243" s="63"/>
      <c r="O243" s="62"/>
      <c r="P243" s="37"/>
      <c r="Q243" s="37"/>
      <c r="R243" s="37"/>
      <c r="S243" s="38"/>
    </row>
    <row r="244" spans="1:19" x14ac:dyDescent="0.25">
      <c r="A244" s="17" t="s">
        <v>101</v>
      </c>
      <c r="B244" s="36"/>
      <c r="C244" s="37"/>
      <c r="D244" s="37"/>
      <c r="E244" s="37"/>
      <c r="F244" s="37"/>
      <c r="G244" s="38"/>
      <c r="H244" s="46"/>
      <c r="I244" s="37"/>
      <c r="J244" s="37"/>
      <c r="K244" s="37"/>
      <c r="L244" s="37"/>
      <c r="M244" s="62"/>
      <c r="N244" s="63"/>
      <c r="O244" s="62"/>
      <c r="P244" s="37"/>
      <c r="Q244" s="37"/>
      <c r="R244" s="37"/>
      <c r="S244" s="38"/>
    </row>
    <row r="245" spans="1:19" x14ac:dyDescent="0.25">
      <c r="A245" s="40" t="s">
        <v>58</v>
      </c>
      <c r="B245" s="41">
        <v>0</v>
      </c>
      <c r="C245" s="42">
        <v>0</v>
      </c>
      <c r="D245" s="42">
        <v>0</v>
      </c>
      <c r="E245" s="42">
        <v>0</v>
      </c>
      <c r="F245" s="42">
        <v>0</v>
      </c>
      <c r="G245" s="43">
        <v>0</v>
      </c>
      <c r="H245" s="44">
        <v>0</v>
      </c>
      <c r="I245" s="42">
        <v>0</v>
      </c>
      <c r="J245" s="42">
        <v>0</v>
      </c>
      <c r="K245" s="42">
        <v>0</v>
      </c>
      <c r="L245" s="42">
        <v>0</v>
      </c>
      <c r="M245" s="64">
        <v>0</v>
      </c>
      <c r="N245" s="65">
        <v>0</v>
      </c>
      <c r="O245" s="64">
        <v>0</v>
      </c>
      <c r="P245" s="42">
        <v>0</v>
      </c>
      <c r="Q245" s="42">
        <v>0</v>
      </c>
      <c r="R245" s="42">
        <v>0</v>
      </c>
      <c r="S245" s="43">
        <v>0</v>
      </c>
    </row>
    <row r="246" spans="1:19" x14ac:dyDescent="0.25">
      <c r="A246" s="40" t="s">
        <v>59</v>
      </c>
      <c r="B246" s="41">
        <v>1</v>
      </c>
      <c r="C246" s="42">
        <v>0</v>
      </c>
      <c r="D246" s="42">
        <v>0</v>
      </c>
      <c r="E246" s="42">
        <v>0</v>
      </c>
      <c r="F246" s="42">
        <v>0</v>
      </c>
      <c r="G246" s="43">
        <v>1</v>
      </c>
      <c r="H246" s="44">
        <v>0</v>
      </c>
      <c r="I246" s="42">
        <v>0</v>
      </c>
      <c r="J246" s="42">
        <v>0</v>
      </c>
      <c r="K246" s="42">
        <v>0</v>
      </c>
      <c r="L246" s="42">
        <v>0</v>
      </c>
      <c r="M246" s="64">
        <v>0</v>
      </c>
      <c r="N246" s="65">
        <v>0</v>
      </c>
      <c r="O246" s="64">
        <v>0</v>
      </c>
      <c r="P246" s="42">
        <v>0</v>
      </c>
      <c r="Q246" s="42">
        <v>0</v>
      </c>
      <c r="R246" s="42">
        <v>0</v>
      </c>
      <c r="S246" s="43">
        <v>0</v>
      </c>
    </row>
    <row r="247" spans="1:19" x14ac:dyDescent="0.25">
      <c r="A247" s="40" t="s">
        <v>60</v>
      </c>
      <c r="B247" s="41">
        <v>1</v>
      </c>
      <c r="C247" s="42">
        <v>0</v>
      </c>
      <c r="D247" s="42">
        <v>0</v>
      </c>
      <c r="E247" s="42">
        <v>0</v>
      </c>
      <c r="F247" s="42">
        <v>0</v>
      </c>
      <c r="G247" s="43">
        <v>1</v>
      </c>
      <c r="H247" s="44">
        <v>0</v>
      </c>
      <c r="I247" s="42">
        <v>0</v>
      </c>
      <c r="J247" s="42">
        <v>0</v>
      </c>
      <c r="K247" s="42">
        <v>0</v>
      </c>
      <c r="L247" s="42">
        <v>0</v>
      </c>
      <c r="M247" s="64">
        <v>0</v>
      </c>
      <c r="N247" s="65">
        <v>0</v>
      </c>
      <c r="O247" s="64">
        <v>0</v>
      </c>
      <c r="P247" s="42">
        <v>0</v>
      </c>
      <c r="Q247" s="42">
        <v>0</v>
      </c>
      <c r="R247" s="42">
        <v>0</v>
      </c>
      <c r="S247" s="43">
        <v>0</v>
      </c>
    </row>
    <row r="248" spans="1:19" x14ac:dyDescent="0.25">
      <c r="A248" s="40" t="s">
        <v>61</v>
      </c>
      <c r="B248" s="41">
        <v>0</v>
      </c>
      <c r="C248" s="42">
        <v>0</v>
      </c>
      <c r="D248" s="42">
        <v>0</v>
      </c>
      <c r="E248" s="42">
        <v>0</v>
      </c>
      <c r="F248" s="42">
        <v>0</v>
      </c>
      <c r="G248" s="43">
        <v>0</v>
      </c>
      <c r="H248" s="44">
        <v>0</v>
      </c>
      <c r="I248" s="42">
        <v>0</v>
      </c>
      <c r="J248" s="42">
        <v>0</v>
      </c>
      <c r="K248" s="42">
        <v>0</v>
      </c>
      <c r="L248" s="42">
        <v>0</v>
      </c>
      <c r="M248" s="64">
        <v>0</v>
      </c>
      <c r="N248" s="65">
        <v>0</v>
      </c>
      <c r="O248" s="64">
        <v>0</v>
      </c>
      <c r="P248" s="42">
        <v>0</v>
      </c>
      <c r="Q248" s="42">
        <v>0</v>
      </c>
      <c r="R248" s="42">
        <v>0</v>
      </c>
      <c r="S248" s="43">
        <v>0</v>
      </c>
    </row>
    <row r="249" spans="1:19" s="27" customFormat="1" x14ac:dyDescent="0.25">
      <c r="A249" s="17" t="s">
        <v>63</v>
      </c>
      <c r="B249" s="66">
        <f>SUM(B245:B248)</f>
        <v>2</v>
      </c>
      <c r="C249" s="67">
        <f t="shared" ref="C249:S249" si="36">SUM(C245:C248)</f>
        <v>0</v>
      </c>
      <c r="D249" s="67">
        <f t="shared" si="36"/>
        <v>0</v>
      </c>
      <c r="E249" s="67">
        <f t="shared" si="36"/>
        <v>0</v>
      </c>
      <c r="F249" s="67">
        <f t="shared" si="36"/>
        <v>0</v>
      </c>
      <c r="G249" s="68">
        <f t="shared" si="36"/>
        <v>2</v>
      </c>
      <c r="H249" s="69">
        <f t="shared" si="36"/>
        <v>0</v>
      </c>
      <c r="I249" s="67">
        <f t="shared" si="36"/>
        <v>0</v>
      </c>
      <c r="J249" s="67">
        <f t="shared" si="36"/>
        <v>0</v>
      </c>
      <c r="K249" s="67">
        <f t="shared" si="36"/>
        <v>0</v>
      </c>
      <c r="L249" s="67">
        <f t="shared" si="36"/>
        <v>0</v>
      </c>
      <c r="M249" s="70">
        <f t="shared" si="36"/>
        <v>0</v>
      </c>
      <c r="N249" s="71">
        <f t="shared" si="36"/>
        <v>0</v>
      </c>
      <c r="O249" s="70">
        <f t="shared" si="36"/>
        <v>0</v>
      </c>
      <c r="P249" s="67">
        <f t="shared" si="36"/>
        <v>0</v>
      </c>
      <c r="Q249" s="67">
        <f t="shared" si="36"/>
        <v>0</v>
      </c>
      <c r="R249" s="67">
        <f t="shared" si="36"/>
        <v>0</v>
      </c>
      <c r="S249" s="68">
        <f t="shared" si="36"/>
        <v>0</v>
      </c>
    </row>
    <row r="250" spans="1:19" x14ac:dyDescent="0.25">
      <c r="A250" s="35"/>
      <c r="B250" s="36"/>
      <c r="C250" s="37"/>
      <c r="D250" s="37"/>
      <c r="E250" s="37"/>
      <c r="F250" s="37"/>
      <c r="G250" s="38"/>
      <c r="H250" s="46"/>
      <c r="I250" s="37"/>
      <c r="J250" s="37"/>
      <c r="K250" s="37"/>
      <c r="L250" s="37"/>
      <c r="M250" s="62"/>
      <c r="N250" s="63"/>
      <c r="O250" s="62"/>
      <c r="P250" s="37"/>
      <c r="Q250" s="37"/>
      <c r="R250" s="37"/>
      <c r="S250" s="38"/>
    </row>
    <row r="251" spans="1:19" x14ac:dyDescent="0.25">
      <c r="A251" s="17" t="s">
        <v>102</v>
      </c>
      <c r="B251" s="36"/>
      <c r="C251" s="37"/>
      <c r="D251" s="37"/>
      <c r="E251" s="37"/>
      <c r="F251" s="37"/>
      <c r="G251" s="38"/>
      <c r="H251" s="46"/>
      <c r="I251" s="37"/>
      <c r="J251" s="37"/>
      <c r="K251" s="37"/>
      <c r="L251" s="37"/>
      <c r="M251" s="62"/>
      <c r="N251" s="63"/>
      <c r="O251" s="62"/>
      <c r="P251" s="37"/>
      <c r="Q251" s="37"/>
      <c r="R251" s="37"/>
      <c r="S251" s="38"/>
    </row>
    <row r="252" spans="1:19" x14ac:dyDescent="0.25">
      <c r="A252" s="40" t="s">
        <v>58</v>
      </c>
      <c r="B252" s="41">
        <v>6</v>
      </c>
      <c r="C252" s="42">
        <v>117</v>
      </c>
      <c r="D252" s="42">
        <v>120</v>
      </c>
      <c r="E252" s="42">
        <v>10</v>
      </c>
      <c r="F252" s="42">
        <v>0</v>
      </c>
      <c r="G252" s="43">
        <v>253</v>
      </c>
      <c r="H252" s="44">
        <v>0</v>
      </c>
      <c r="I252" s="42">
        <v>0</v>
      </c>
      <c r="J252" s="42">
        <v>0</v>
      </c>
      <c r="K252" s="42">
        <v>0</v>
      </c>
      <c r="L252" s="42">
        <v>0</v>
      </c>
      <c r="M252" s="64">
        <v>0</v>
      </c>
      <c r="N252" s="65">
        <v>0</v>
      </c>
      <c r="O252" s="64">
        <v>0</v>
      </c>
      <c r="P252" s="42">
        <v>0</v>
      </c>
      <c r="Q252" s="42">
        <v>0</v>
      </c>
      <c r="R252" s="42">
        <v>0</v>
      </c>
      <c r="S252" s="43">
        <v>0</v>
      </c>
    </row>
    <row r="253" spans="1:19" x14ac:dyDescent="0.25">
      <c r="A253" s="40" t="s">
        <v>59</v>
      </c>
      <c r="B253" s="41">
        <v>13</v>
      </c>
      <c r="C253" s="42">
        <v>115</v>
      </c>
      <c r="D253" s="42">
        <v>89</v>
      </c>
      <c r="E253" s="42">
        <v>5</v>
      </c>
      <c r="F253" s="42">
        <v>0</v>
      </c>
      <c r="G253" s="43">
        <v>222</v>
      </c>
      <c r="H253" s="44">
        <v>0</v>
      </c>
      <c r="I253" s="42">
        <v>0</v>
      </c>
      <c r="J253" s="42">
        <v>0</v>
      </c>
      <c r="K253" s="42">
        <v>0</v>
      </c>
      <c r="L253" s="42">
        <v>0</v>
      </c>
      <c r="M253" s="64">
        <v>0</v>
      </c>
      <c r="N253" s="65">
        <v>0</v>
      </c>
      <c r="O253" s="64">
        <v>0</v>
      </c>
      <c r="P253" s="42">
        <v>0</v>
      </c>
      <c r="Q253" s="42">
        <v>0</v>
      </c>
      <c r="R253" s="42">
        <v>0</v>
      </c>
      <c r="S253" s="43">
        <v>0</v>
      </c>
    </row>
    <row r="254" spans="1:19" x14ac:dyDescent="0.25">
      <c r="A254" s="40" t="s">
        <v>60</v>
      </c>
      <c r="B254" s="41">
        <v>26</v>
      </c>
      <c r="C254" s="42">
        <v>88</v>
      </c>
      <c r="D254" s="42">
        <v>98</v>
      </c>
      <c r="E254" s="42">
        <v>8</v>
      </c>
      <c r="F254" s="42">
        <v>0</v>
      </c>
      <c r="G254" s="43">
        <v>220</v>
      </c>
      <c r="H254" s="44">
        <v>0</v>
      </c>
      <c r="I254" s="42">
        <v>0</v>
      </c>
      <c r="J254" s="42">
        <v>0</v>
      </c>
      <c r="K254" s="42">
        <v>0</v>
      </c>
      <c r="L254" s="42">
        <v>0</v>
      </c>
      <c r="M254" s="64">
        <v>0</v>
      </c>
      <c r="N254" s="65">
        <v>0</v>
      </c>
      <c r="O254" s="64">
        <v>0</v>
      </c>
      <c r="P254" s="42">
        <v>0</v>
      </c>
      <c r="Q254" s="42">
        <v>0</v>
      </c>
      <c r="R254" s="42">
        <v>0</v>
      </c>
      <c r="S254" s="43">
        <v>0</v>
      </c>
    </row>
    <row r="255" spans="1:19" x14ac:dyDescent="0.25">
      <c r="A255" s="40" t="s">
        <v>61</v>
      </c>
      <c r="B255" s="41">
        <v>18</v>
      </c>
      <c r="C255" s="42">
        <v>106</v>
      </c>
      <c r="D255" s="42">
        <v>115</v>
      </c>
      <c r="E255" s="42">
        <v>7</v>
      </c>
      <c r="F255" s="42">
        <v>0</v>
      </c>
      <c r="G255" s="43">
        <v>246</v>
      </c>
      <c r="H255" s="44">
        <v>0</v>
      </c>
      <c r="I255" s="42">
        <v>0</v>
      </c>
      <c r="J255" s="42">
        <v>0</v>
      </c>
      <c r="K255" s="42">
        <v>0</v>
      </c>
      <c r="L255" s="42">
        <v>0</v>
      </c>
      <c r="M255" s="64">
        <v>0</v>
      </c>
      <c r="N255" s="65">
        <v>0</v>
      </c>
      <c r="O255" s="64">
        <v>0</v>
      </c>
      <c r="P255" s="42">
        <v>0</v>
      </c>
      <c r="Q255" s="42">
        <v>0</v>
      </c>
      <c r="R255" s="42">
        <v>0</v>
      </c>
      <c r="S255" s="43">
        <v>0</v>
      </c>
    </row>
    <row r="256" spans="1:19" s="27" customFormat="1" x14ac:dyDescent="0.25">
      <c r="A256" s="17" t="s">
        <v>63</v>
      </c>
      <c r="B256" s="66">
        <f>SUM(B252:B255)</f>
        <v>63</v>
      </c>
      <c r="C256" s="67">
        <f t="shared" ref="C256:S256" si="37">SUM(C252:C255)</f>
        <v>426</v>
      </c>
      <c r="D256" s="67">
        <f t="shared" si="37"/>
        <v>422</v>
      </c>
      <c r="E256" s="67">
        <f t="shared" si="37"/>
        <v>30</v>
      </c>
      <c r="F256" s="67">
        <f t="shared" si="37"/>
        <v>0</v>
      </c>
      <c r="G256" s="68">
        <f t="shared" si="37"/>
        <v>941</v>
      </c>
      <c r="H256" s="69">
        <f t="shared" si="37"/>
        <v>0</v>
      </c>
      <c r="I256" s="67">
        <f t="shared" si="37"/>
        <v>0</v>
      </c>
      <c r="J256" s="67">
        <f t="shared" si="37"/>
        <v>0</v>
      </c>
      <c r="K256" s="67">
        <f t="shared" si="37"/>
        <v>0</v>
      </c>
      <c r="L256" s="67">
        <f t="shared" si="37"/>
        <v>0</v>
      </c>
      <c r="M256" s="70">
        <f t="shared" si="37"/>
        <v>0</v>
      </c>
      <c r="N256" s="71">
        <f t="shared" si="37"/>
        <v>0</v>
      </c>
      <c r="O256" s="70">
        <f t="shared" si="37"/>
        <v>0</v>
      </c>
      <c r="P256" s="67">
        <f t="shared" si="37"/>
        <v>0</v>
      </c>
      <c r="Q256" s="67">
        <f t="shared" si="37"/>
        <v>0</v>
      </c>
      <c r="R256" s="67">
        <f t="shared" si="37"/>
        <v>0</v>
      </c>
      <c r="S256" s="68">
        <f t="shared" si="37"/>
        <v>0</v>
      </c>
    </row>
    <row r="257" spans="1:19" x14ac:dyDescent="0.25">
      <c r="A257" s="35"/>
      <c r="B257" s="36"/>
      <c r="C257" s="37"/>
      <c r="D257" s="37"/>
      <c r="E257" s="37"/>
      <c r="F257" s="37"/>
      <c r="G257" s="38"/>
      <c r="H257" s="46"/>
      <c r="I257" s="37"/>
      <c r="J257" s="37"/>
      <c r="K257" s="37"/>
      <c r="L257" s="37"/>
      <c r="M257" s="62"/>
      <c r="N257" s="63"/>
      <c r="O257" s="62"/>
      <c r="P257" s="37"/>
      <c r="Q257" s="37"/>
      <c r="R257" s="37"/>
      <c r="S257" s="38"/>
    </row>
    <row r="258" spans="1:19" x14ac:dyDescent="0.25">
      <c r="A258" s="17" t="s">
        <v>103</v>
      </c>
      <c r="B258" s="36"/>
      <c r="C258" s="37"/>
      <c r="D258" s="37"/>
      <c r="E258" s="37"/>
      <c r="F258" s="37"/>
      <c r="G258" s="38"/>
      <c r="H258" s="46"/>
      <c r="I258" s="37"/>
      <c r="J258" s="37"/>
      <c r="K258" s="37"/>
      <c r="L258" s="37"/>
      <c r="M258" s="62"/>
      <c r="N258" s="63"/>
      <c r="O258" s="62"/>
      <c r="P258" s="37"/>
      <c r="Q258" s="37"/>
      <c r="R258" s="37"/>
      <c r="S258" s="38"/>
    </row>
    <row r="259" spans="1:19" x14ac:dyDescent="0.25">
      <c r="A259" s="40" t="s">
        <v>58</v>
      </c>
      <c r="B259" s="41">
        <v>0</v>
      </c>
      <c r="C259" s="42">
        <v>0</v>
      </c>
      <c r="D259" s="42">
        <v>0</v>
      </c>
      <c r="E259" s="42">
        <v>0</v>
      </c>
      <c r="F259" s="42">
        <v>0</v>
      </c>
      <c r="G259" s="43">
        <v>0</v>
      </c>
      <c r="H259" s="44">
        <v>0</v>
      </c>
      <c r="I259" s="42">
        <v>0</v>
      </c>
      <c r="J259" s="42">
        <v>0</v>
      </c>
      <c r="K259" s="42">
        <v>0</v>
      </c>
      <c r="L259" s="42">
        <v>0</v>
      </c>
      <c r="M259" s="64">
        <v>0</v>
      </c>
      <c r="N259" s="65">
        <v>0</v>
      </c>
      <c r="O259" s="64">
        <v>0</v>
      </c>
      <c r="P259" s="42">
        <v>0</v>
      </c>
      <c r="Q259" s="42">
        <v>0</v>
      </c>
      <c r="R259" s="42">
        <v>0</v>
      </c>
      <c r="S259" s="43">
        <v>0</v>
      </c>
    </row>
    <row r="260" spans="1:19" x14ac:dyDescent="0.25">
      <c r="A260" s="40" t="s">
        <v>59</v>
      </c>
      <c r="B260" s="41">
        <v>0</v>
      </c>
      <c r="C260" s="42">
        <v>0</v>
      </c>
      <c r="D260" s="42">
        <v>0</v>
      </c>
      <c r="E260" s="42">
        <v>0</v>
      </c>
      <c r="F260" s="42">
        <v>0</v>
      </c>
      <c r="G260" s="43">
        <v>0</v>
      </c>
      <c r="H260" s="44">
        <v>0</v>
      </c>
      <c r="I260" s="42">
        <v>0</v>
      </c>
      <c r="J260" s="42">
        <v>0</v>
      </c>
      <c r="K260" s="42">
        <v>0</v>
      </c>
      <c r="L260" s="42">
        <v>0</v>
      </c>
      <c r="M260" s="64">
        <v>0</v>
      </c>
      <c r="N260" s="65">
        <v>0</v>
      </c>
      <c r="O260" s="64">
        <v>0</v>
      </c>
      <c r="P260" s="42">
        <v>0</v>
      </c>
      <c r="Q260" s="42">
        <v>0</v>
      </c>
      <c r="R260" s="42">
        <v>0</v>
      </c>
      <c r="S260" s="43">
        <v>0</v>
      </c>
    </row>
    <row r="261" spans="1:19" x14ac:dyDescent="0.25">
      <c r="A261" s="40" t="s">
        <v>60</v>
      </c>
      <c r="B261" s="41">
        <v>0</v>
      </c>
      <c r="C261" s="42">
        <v>0</v>
      </c>
      <c r="D261" s="42">
        <v>0</v>
      </c>
      <c r="E261" s="42">
        <v>0</v>
      </c>
      <c r="F261" s="42">
        <v>0</v>
      </c>
      <c r="G261" s="43">
        <v>0</v>
      </c>
      <c r="H261" s="44">
        <v>0</v>
      </c>
      <c r="I261" s="42">
        <v>0</v>
      </c>
      <c r="J261" s="42">
        <v>0</v>
      </c>
      <c r="K261" s="42">
        <v>0</v>
      </c>
      <c r="L261" s="42">
        <v>0</v>
      </c>
      <c r="M261" s="64">
        <v>0</v>
      </c>
      <c r="N261" s="65">
        <v>0</v>
      </c>
      <c r="O261" s="64">
        <v>0</v>
      </c>
      <c r="P261" s="42">
        <v>0</v>
      </c>
      <c r="Q261" s="42">
        <v>0</v>
      </c>
      <c r="R261" s="42">
        <v>0</v>
      </c>
      <c r="S261" s="43">
        <v>0</v>
      </c>
    </row>
    <row r="262" spans="1:19" x14ac:dyDescent="0.25">
      <c r="A262" s="40" t="s">
        <v>61</v>
      </c>
      <c r="B262" s="41">
        <v>0</v>
      </c>
      <c r="C262" s="42">
        <v>0</v>
      </c>
      <c r="D262" s="42">
        <v>0</v>
      </c>
      <c r="E262" s="42">
        <v>0</v>
      </c>
      <c r="F262" s="42">
        <v>0</v>
      </c>
      <c r="G262" s="43">
        <v>0</v>
      </c>
      <c r="H262" s="44">
        <v>0</v>
      </c>
      <c r="I262" s="42">
        <v>0</v>
      </c>
      <c r="J262" s="42">
        <v>0</v>
      </c>
      <c r="K262" s="42">
        <v>0</v>
      </c>
      <c r="L262" s="42">
        <v>0</v>
      </c>
      <c r="M262" s="64">
        <v>0</v>
      </c>
      <c r="N262" s="65">
        <v>0</v>
      </c>
      <c r="O262" s="64">
        <v>0</v>
      </c>
      <c r="P262" s="42">
        <v>0</v>
      </c>
      <c r="Q262" s="42">
        <v>0</v>
      </c>
      <c r="R262" s="42">
        <v>0</v>
      </c>
      <c r="S262" s="43">
        <v>0</v>
      </c>
    </row>
    <row r="263" spans="1:19" s="27" customFormat="1" x14ac:dyDescent="0.25">
      <c r="A263" s="17" t="s">
        <v>63</v>
      </c>
      <c r="B263" s="66">
        <f>SUM(B259:B262)</f>
        <v>0</v>
      </c>
      <c r="C263" s="67">
        <f t="shared" ref="C263:S263" si="38">SUM(C259:C262)</f>
        <v>0</v>
      </c>
      <c r="D263" s="67">
        <f t="shared" si="38"/>
        <v>0</v>
      </c>
      <c r="E263" s="67">
        <f t="shared" si="38"/>
        <v>0</v>
      </c>
      <c r="F263" s="67">
        <f t="shared" si="38"/>
        <v>0</v>
      </c>
      <c r="G263" s="68">
        <f t="shared" si="38"/>
        <v>0</v>
      </c>
      <c r="H263" s="69">
        <f t="shared" si="38"/>
        <v>0</v>
      </c>
      <c r="I263" s="67">
        <f t="shared" si="38"/>
        <v>0</v>
      </c>
      <c r="J263" s="67">
        <f t="shared" si="38"/>
        <v>0</v>
      </c>
      <c r="K263" s="67">
        <f t="shared" si="38"/>
        <v>0</v>
      </c>
      <c r="L263" s="67">
        <f t="shared" si="38"/>
        <v>0</v>
      </c>
      <c r="M263" s="70">
        <f t="shared" si="38"/>
        <v>0</v>
      </c>
      <c r="N263" s="71">
        <f t="shared" si="38"/>
        <v>0</v>
      </c>
      <c r="O263" s="70">
        <f t="shared" si="38"/>
        <v>0</v>
      </c>
      <c r="P263" s="67">
        <f t="shared" si="38"/>
        <v>0</v>
      </c>
      <c r="Q263" s="67">
        <f t="shared" si="38"/>
        <v>0</v>
      </c>
      <c r="R263" s="67">
        <f t="shared" si="38"/>
        <v>0</v>
      </c>
      <c r="S263" s="68">
        <f t="shared" si="38"/>
        <v>0</v>
      </c>
    </row>
    <row r="264" spans="1:19" x14ac:dyDescent="0.25">
      <c r="A264" s="35"/>
      <c r="B264" s="36"/>
      <c r="C264" s="37"/>
      <c r="D264" s="37"/>
      <c r="E264" s="37"/>
      <c r="F264" s="37"/>
      <c r="G264" s="38"/>
      <c r="H264" s="46"/>
      <c r="I264" s="37"/>
      <c r="J264" s="37"/>
      <c r="K264" s="37"/>
      <c r="L264" s="37"/>
      <c r="M264" s="62"/>
      <c r="N264" s="63"/>
      <c r="O264" s="62"/>
      <c r="P264" s="37"/>
      <c r="Q264" s="37"/>
      <c r="R264" s="37"/>
      <c r="S264" s="38"/>
    </row>
    <row r="265" spans="1:19" x14ac:dyDescent="0.25">
      <c r="A265" s="17" t="s">
        <v>104</v>
      </c>
      <c r="B265" s="36"/>
      <c r="C265" s="37"/>
      <c r="D265" s="37"/>
      <c r="E265" s="37"/>
      <c r="F265" s="37"/>
      <c r="G265" s="38"/>
      <c r="H265" s="46"/>
      <c r="I265" s="37"/>
      <c r="J265" s="37"/>
      <c r="K265" s="37"/>
      <c r="L265" s="37"/>
      <c r="M265" s="62"/>
      <c r="N265" s="63"/>
      <c r="O265" s="62"/>
      <c r="P265" s="37"/>
      <c r="Q265" s="37"/>
      <c r="R265" s="37"/>
      <c r="S265" s="38"/>
    </row>
    <row r="266" spans="1:19" x14ac:dyDescent="0.25">
      <c r="A266" s="40" t="s">
        <v>58</v>
      </c>
      <c r="B266" s="41">
        <v>102</v>
      </c>
      <c r="C266" s="42">
        <v>183</v>
      </c>
      <c r="D266" s="42">
        <v>167</v>
      </c>
      <c r="E266" s="42">
        <v>14</v>
      </c>
      <c r="F266" s="42">
        <v>0</v>
      </c>
      <c r="G266" s="43">
        <v>466</v>
      </c>
      <c r="H266" s="44">
        <v>0</v>
      </c>
      <c r="I266" s="42">
        <v>0</v>
      </c>
      <c r="J266" s="42">
        <v>0</v>
      </c>
      <c r="K266" s="42">
        <v>0</v>
      </c>
      <c r="L266" s="42">
        <v>0</v>
      </c>
      <c r="M266" s="64">
        <v>0</v>
      </c>
      <c r="N266" s="65">
        <v>38</v>
      </c>
      <c r="O266" s="64">
        <v>0</v>
      </c>
      <c r="P266" s="42">
        <v>54</v>
      </c>
      <c r="Q266" s="42">
        <v>0</v>
      </c>
      <c r="R266" s="42">
        <v>0</v>
      </c>
      <c r="S266" s="43">
        <v>92</v>
      </c>
    </row>
    <row r="267" spans="1:19" x14ac:dyDescent="0.25">
      <c r="A267" s="40" t="s">
        <v>59</v>
      </c>
      <c r="B267" s="41">
        <v>102</v>
      </c>
      <c r="C267" s="42">
        <v>165</v>
      </c>
      <c r="D267" s="42">
        <v>174</v>
      </c>
      <c r="E267" s="42">
        <v>21</v>
      </c>
      <c r="F267" s="42">
        <v>3</v>
      </c>
      <c r="G267" s="43">
        <v>465</v>
      </c>
      <c r="H267" s="44">
        <v>0</v>
      </c>
      <c r="I267" s="42">
        <v>0</v>
      </c>
      <c r="J267" s="42">
        <v>0</v>
      </c>
      <c r="K267" s="42">
        <v>0</v>
      </c>
      <c r="L267" s="42">
        <v>0</v>
      </c>
      <c r="M267" s="64">
        <v>0</v>
      </c>
      <c r="N267" s="65">
        <v>37</v>
      </c>
      <c r="O267" s="64">
        <v>0</v>
      </c>
      <c r="P267" s="42">
        <v>59</v>
      </c>
      <c r="Q267" s="42">
        <v>0</v>
      </c>
      <c r="R267" s="42">
        <v>0</v>
      </c>
      <c r="S267" s="43">
        <v>96</v>
      </c>
    </row>
    <row r="268" spans="1:19" x14ac:dyDescent="0.25">
      <c r="A268" s="40" t="s">
        <v>60</v>
      </c>
      <c r="B268" s="41">
        <v>91</v>
      </c>
      <c r="C268" s="42">
        <v>192</v>
      </c>
      <c r="D268" s="42">
        <v>180</v>
      </c>
      <c r="E268" s="42">
        <v>29</v>
      </c>
      <c r="F268" s="42">
        <v>2</v>
      </c>
      <c r="G268" s="43">
        <v>494</v>
      </c>
      <c r="H268" s="44">
        <v>0</v>
      </c>
      <c r="I268" s="42">
        <v>0</v>
      </c>
      <c r="J268" s="42">
        <v>0</v>
      </c>
      <c r="K268" s="42">
        <v>0</v>
      </c>
      <c r="L268" s="42">
        <v>0</v>
      </c>
      <c r="M268" s="64">
        <v>0</v>
      </c>
      <c r="N268" s="65">
        <v>31</v>
      </c>
      <c r="O268" s="64">
        <v>0</v>
      </c>
      <c r="P268" s="42">
        <v>84</v>
      </c>
      <c r="Q268" s="42">
        <v>0</v>
      </c>
      <c r="R268" s="42">
        <v>0</v>
      </c>
      <c r="S268" s="43">
        <v>115</v>
      </c>
    </row>
    <row r="269" spans="1:19" x14ac:dyDescent="0.25">
      <c r="A269" s="40" t="s">
        <v>61</v>
      </c>
      <c r="B269" s="41">
        <v>106</v>
      </c>
      <c r="C269" s="42">
        <v>194</v>
      </c>
      <c r="D269" s="42">
        <v>212</v>
      </c>
      <c r="E269" s="42">
        <v>26</v>
      </c>
      <c r="F269" s="42">
        <v>3</v>
      </c>
      <c r="G269" s="43">
        <v>541</v>
      </c>
      <c r="H269" s="44">
        <v>0</v>
      </c>
      <c r="I269" s="42">
        <v>0</v>
      </c>
      <c r="J269" s="42">
        <v>0</v>
      </c>
      <c r="K269" s="42">
        <v>0</v>
      </c>
      <c r="L269" s="42">
        <v>0</v>
      </c>
      <c r="M269" s="64">
        <v>0</v>
      </c>
      <c r="N269" s="65">
        <v>36</v>
      </c>
      <c r="O269" s="64">
        <v>0</v>
      </c>
      <c r="P269" s="42">
        <v>78</v>
      </c>
      <c r="Q269" s="42">
        <v>0</v>
      </c>
      <c r="R269" s="42">
        <v>0</v>
      </c>
      <c r="S269" s="43">
        <v>114</v>
      </c>
    </row>
    <row r="270" spans="1:19" s="27" customFormat="1" x14ac:dyDescent="0.25">
      <c r="A270" s="17" t="s">
        <v>63</v>
      </c>
      <c r="B270" s="66">
        <f>SUM(B266:B269)</f>
        <v>401</v>
      </c>
      <c r="C270" s="67">
        <f t="shared" ref="C270:S270" si="39">SUM(C266:C269)</f>
        <v>734</v>
      </c>
      <c r="D270" s="67">
        <f t="shared" si="39"/>
        <v>733</v>
      </c>
      <c r="E270" s="67">
        <f t="shared" si="39"/>
        <v>90</v>
      </c>
      <c r="F270" s="67">
        <f t="shared" si="39"/>
        <v>8</v>
      </c>
      <c r="G270" s="68">
        <f t="shared" si="39"/>
        <v>1966</v>
      </c>
      <c r="H270" s="69">
        <f t="shared" si="39"/>
        <v>0</v>
      </c>
      <c r="I270" s="67">
        <f t="shared" si="39"/>
        <v>0</v>
      </c>
      <c r="J270" s="67">
        <f t="shared" si="39"/>
        <v>0</v>
      </c>
      <c r="K270" s="67">
        <f t="shared" si="39"/>
        <v>0</v>
      </c>
      <c r="L270" s="67">
        <f t="shared" si="39"/>
        <v>0</v>
      </c>
      <c r="M270" s="70">
        <f t="shared" si="39"/>
        <v>0</v>
      </c>
      <c r="N270" s="71">
        <f t="shared" si="39"/>
        <v>142</v>
      </c>
      <c r="O270" s="70">
        <f t="shared" si="39"/>
        <v>0</v>
      </c>
      <c r="P270" s="67">
        <f t="shared" si="39"/>
        <v>275</v>
      </c>
      <c r="Q270" s="67">
        <f t="shared" si="39"/>
        <v>0</v>
      </c>
      <c r="R270" s="67">
        <f t="shared" si="39"/>
        <v>0</v>
      </c>
      <c r="S270" s="68">
        <f t="shared" si="39"/>
        <v>417</v>
      </c>
    </row>
    <row r="271" spans="1:19" x14ac:dyDescent="0.25">
      <c r="A271" s="35"/>
      <c r="B271" s="36"/>
      <c r="C271" s="37"/>
      <c r="D271" s="37"/>
      <c r="E271" s="37"/>
      <c r="F271" s="37"/>
      <c r="G271" s="38"/>
      <c r="H271" s="46"/>
      <c r="I271" s="37"/>
      <c r="J271" s="37"/>
      <c r="K271" s="37"/>
      <c r="L271" s="37"/>
      <c r="M271" s="62"/>
      <c r="N271" s="63"/>
      <c r="O271" s="62"/>
      <c r="P271" s="37"/>
      <c r="Q271" s="37"/>
      <c r="R271" s="37"/>
      <c r="S271" s="38"/>
    </row>
    <row r="272" spans="1:19" x14ac:dyDescent="0.25">
      <c r="A272" s="17" t="s">
        <v>105</v>
      </c>
      <c r="B272" s="36"/>
      <c r="C272" s="37"/>
      <c r="D272" s="37"/>
      <c r="E272" s="37"/>
      <c r="F272" s="37"/>
      <c r="G272" s="38"/>
      <c r="H272" s="46"/>
      <c r="I272" s="37"/>
      <c r="J272" s="37"/>
      <c r="K272" s="37"/>
      <c r="L272" s="37"/>
      <c r="M272" s="62"/>
      <c r="N272" s="63"/>
      <c r="O272" s="62"/>
      <c r="P272" s="37"/>
      <c r="Q272" s="37"/>
      <c r="R272" s="37"/>
      <c r="S272" s="38"/>
    </row>
    <row r="273" spans="1:19" x14ac:dyDescent="0.25">
      <c r="A273" s="40" t="s">
        <v>58</v>
      </c>
      <c r="B273" s="41">
        <v>0</v>
      </c>
      <c r="C273" s="42">
        <v>7</v>
      </c>
      <c r="D273" s="42">
        <v>0</v>
      </c>
      <c r="E273" s="42">
        <v>0</v>
      </c>
      <c r="F273" s="42">
        <v>0</v>
      </c>
      <c r="G273" s="43">
        <v>7</v>
      </c>
      <c r="H273" s="44">
        <v>3</v>
      </c>
      <c r="I273" s="42">
        <v>0</v>
      </c>
      <c r="J273" s="42">
        <v>0</v>
      </c>
      <c r="K273" s="42">
        <v>0</v>
      </c>
      <c r="L273" s="42">
        <v>0</v>
      </c>
      <c r="M273" s="64">
        <v>3</v>
      </c>
      <c r="N273" s="65">
        <v>0</v>
      </c>
      <c r="O273" s="64">
        <v>0</v>
      </c>
      <c r="P273" s="42">
        <v>0</v>
      </c>
      <c r="Q273" s="42">
        <v>0</v>
      </c>
      <c r="R273" s="42">
        <v>0</v>
      </c>
      <c r="S273" s="43">
        <v>0</v>
      </c>
    </row>
    <row r="274" spans="1:19" x14ac:dyDescent="0.25">
      <c r="A274" s="40" t="s">
        <v>59</v>
      </c>
      <c r="B274" s="41">
        <v>1</v>
      </c>
      <c r="C274" s="42">
        <v>9</v>
      </c>
      <c r="D274" s="42">
        <v>0</v>
      </c>
      <c r="E274" s="42">
        <v>2</v>
      </c>
      <c r="F274" s="42">
        <v>0</v>
      </c>
      <c r="G274" s="43">
        <v>12</v>
      </c>
      <c r="H274" s="44">
        <v>6</v>
      </c>
      <c r="I274" s="42">
        <v>0</v>
      </c>
      <c r="J274" s="42">
        <v>0</v>
      </c>
      <c r="K274" s="42">
        <v>1</v>
      </c>
      <c r="L274" s="42">
        <v>0</v>
      </c>
      <c r="M274" s="64">
        <v>7</v>
      </c>
      <c r="N274" s="65">
        <v>0</v>
      </c>
      <c r="O274" s="64">
        <v>0</v>
      </c>
      <c r="P274" s="42">
        <v>0</v>
      </c>
      <c r="Q274" s="42">
        <v>0</v>
      </c>
      <c r="R274" s="42">
        <v>0</v>
      </c>
      <c r="S274" s="43">
        <v>0</v>
      </c>
    </row>
    <row r="275" spans="1:19" x14ac:dyDescent="0.25">
      <c r="A275" s="40" t="s">
        <v>60</v>
      </c>
      <c r="B275" s="41">
        <v>1</v>
      </c>
      <c r="C275" s="42">
        <v>12</v>
      </c>
      <c r="D275" s="42">
        <v>0</v>
      </c>
      <c r="E275" s="42">
        <v>0</v>
      </c>
      <c r="F275" s="42">
        <v>0</v>
      </c>
      <c r="G275" s="43">
        <v>13</v>
      </c>
      <c r="H275" s="44">
        <v>3</v>
      </c>
      <c r="I275" s="42">
        <v>0</v>
      </c>
      <c r="J275" s="42">
        <v>0</v>
      </c>
      <c r="K275" s="42">
        <v>5</v>
      </c>
      <c r="L275" s="42">
        <v>0</v>
      </c>
      <c r="M275" s="64">
        <v>8</v>
      </c>
      <c r="N275" s="65">
        <v>0</v>
      </c>
      <c r="O275" s="64">
        <v>0</v>
      </c>
      <c r="P275" s="42">
        <v>0</v>
      </c>
      <c r="Q275" s="42">
        <v>0</v>
      </c>
      <c r="R275" s="42">
        <v>0</v>
      </c>
      <c r="S275" s="43">
        <v>0</v>
      </c>
    </row>
    <row r="276" spans="1:19" x14ac:dyDescent="0.25">
      <c r="A276" s="40" t="s">
        <v>61</v>
      </c>
      <c r="B276" s="41">
        <v>2</v>
      </c>
      <c r="C276" s="42">
        <v>3</v>
      </c>
      <c r="D276" s="42">
        <v>1</v>
      </c>
      <c r="E276" s="42">
        <v>0</v>
      </c>
      <c r="F276" s="42">
        <v>0</v>
      </c>
      <c r="G276" s="43">
        <v>6</v>
      </c>
      <c r="H276" s="44">
        <v>1</v>
      </c>
      <c r="I276" s="42">
        <v>4</v>
      </c>
      <c r="J276" s="42">
        <v>0</v>
      </c>
      <c r="K276" s="42">
        <v>3</v>
      </c>
      <c r="L276" s="42">
        <v>0</v>
      </c>
      <c r="M276" s="64">
        <v>8</v>
      </c>
      <c r="N276" s="65">
        <v>0</v>
      </c>
      <c r="O276" s="64">
        <v>0</v>
      </c>
      <c r="P276" s="42">
        <v>0</v>
      </c>
      <c r="Q276" s="42">
        <v>0</v>
      </c>
      <c r="R276" s="42">
        <v>0</v>
      </c>
      <c r="S276" s="43">
        <v>0</v>
      </c>
    </row>
    <row r="277" spans="1:19" s="27" customFormat="1" x14ac:dyDescent="0.25">
      <c r="A277" s="17" t="s">
        <v>63</v>
      </c>
      <c r="B277" s="66">
        <f>SUM(B273:B276)</f>
        <v>4</v>
      </c>
      <c r="C277" s="67">
        <f t="shared" ref="C277:S277" si="40">SUM(C273:C276)</f>
        <v>31</v>
      </c>
      <c r="D277" s="67">
        <f t="shared" si="40"/>
        <v>1</v>
      </c>
      <c r="E277" s="67">
        <f t="shared" si="40"/>
        <v>2</v>
      </c>
      <c r="F277" s="67">
        <f t="shared" si="40"/>
        <v>0</v>
      </c>
      <c r="G277" s="68">
        <f t="shared" si="40"/>
        <v>38</v>
      </c>
      <c r="H277" s="69">
        <f t="shared" si="40"/>
        <v>13</v>
      </c>
      <c r="I277" s="67">
        <f t="shared" si="40"/>
        <v>4</v>
      </c>
      <c r="J277" s="67">
        <f t="shared" si="40"/>
        <v>0</v>
      </c>
      <c r="K277" s="67">
        <f t="shared" si="40"/>
        <v>9</v>
      </c>
      <c r="L277" s="67">
        <f t="shared" si="40"/>
        <v>0</v>
      </c>
      <c r="M277" s="70">
        <f t="shared" si="40"/>
        <v>26</v>
      </c>
      <c r="N277" s="71">
        <f t="shared" si="40"/>
        <v>0</v>
      </c>
      <c r="O277" s="70">
        <f t="shared" si="40"/>
        <v>0</v>
      </c>
      <c r="P277" s="67">
        <f t="shared" si="40"/>
        <v>0</v>
      </c>
      <c r="Q277" s="67">
        <f t="shared" si="40"/>
        <v>0</v>
      </c>
      <c r="R277" s="67">
        <f t="shared" si="40"/>
        <v>0</v>
      </c>
      <c r="S277" s="68">
        <f t="shared" si="40"/>
        <v>0</v>
      </c>
    </row>
    <row r="278" spans="1:19" x14ac:dyDescent="0.25">
      <c r="A278" s="35"/>
      <c r="B278" s="36"/>
      <c r="C278" s="37"/>
      <c r="D278" s="37"/>
      <c r="E278" s="37"/>
      <c r="F278" s="37"/>
      <c r="G278" s="38"/>
      <c r="H278" s="46"/>
      <c r="I278" s="37"/>
      <c r="J278" s="37"/>
      <c r="K278" s="37"/>
      <c r="L278" s="37"/>
      <c r="M278" s="62"/>
      <c r="N278" s="63"/>
      <c r="O278" s="62"/>
      <c r="P278" s="37"/>
      <c r="Q278" s="37"/>
      <c r="R278" s="37"/>
      <c r="S278" s="38"/>
    </row>
    <row r="279" spans="1:19" x14ac:dyDescent="0.25">
      <c r="A279" s="17" t="s">
        <v>106</v>
      </c>
      <c r="B279" s="36"/>
      <c r="C279" s="37"/>
      <c r="D279" s="37"/>
      <c r="E279" s="37"/>
      <c r="F279" s="37"/>
      <c r="G279" s="38"/>
      <c r="H279" s="46"/>
      <c r="I279" s="37"/>
      <c r="J279" s="37"/>
      <c r="K279" s="37"/>
      <c r="L279" s="37"/>
      <c r="M279" s="62"/>
      <c r="N279" s="63"/>
      <c r="O279" s="62"/>
      <c r="P279" s="37"/>
      <c r="Q279" s="37"/>
      <c r="R279" s="37"/>
      <c r="S279" s="38"/>
    </row>
    <row r="280" spans="1:19" x14ac:dyDescent="0.25">
      <c r="A280" s="40" t="s">
        <v>58</v>
      </c>
      <c r="B280" s="41">
        <v>1</v>
      </c>
      <c r="C280" s="42">
        <v>4</v>
      </c>
      <c r="D280" s="42">
        <v>2</v>
      </c>
      <c r="E280" s="42">
        <v>0</v>
      </c>
      <c r="F280" s="42">
        <v>0</v>
      </c>
      <c r="G280" s="43">
        <v>7</v>
      </c>
      <c r="H280" s="44">
        <v>1</v>
      </c>
      <c r="I280" s="42">
        <v>1</v>
      </c>
      <c r="J280" s="42">
        <v>0</v>
      </c>
      <c r="K280" s="42">
        <v>0</v>
      </c>
      <c r="L280" s="42">
        <v>0</v>
      </c>
      <c r="M280" s="64">
        <v>2</v>
      </c>
      <c r="N280" s="65">
        <v>0</v>
      </c>
      <c r="O280" s="64">
        <v>0</v>
      </c>
      <c r="P280" s="42">
        <v>0</v>
      </c>
      <c r="Q280" s="42">
        <v>0</v>
      </c>
      <c r="R280" s="42">
        <v>0</v>
      </c>
      <c r="S280" s="43">
        <v>0</v>
      </c>
    </row>
    <row r="281" spans="1:19" x14ac:dyDescent="0.25">
      <c r="A281" s="40" t="s">
        <v>59</v>
      </c>
      <c r="B281" s="41">
        <v>0</v>
      </c>
      <c r="C281" s="42">
        <v>2</v>
      </c>
      <c r="D281" s="42">
        <v>0</v>
      </c>
      <c r="E281" s="42">
        <v>0</v>
      </c>
      <c r="F281" s="42">
        <v>0</v>
      </c>
      <c r="G281" s="43">
        <v>2</v>
      </c>
      <c r="H281" s="44">
        <v>2</v>
      </c>
      <c r="I281" s="42">
        <v>1</v>
      </c>
      <c r="J281" s="42">
        <v>0</v>
      </c>
      <c r="K281" s="42">
        <v>2</v>
      </c>
      <c r="L281" s="42">
        <v>0</v>
      </c>
      <c r="M281" s="64">
        <v>5</v>
      </c>
      <c r="N281" s="65">
        <v>0</v>
      </c>
      <c r="O281" s="64">
        <v>0</v>
      </c>
      <c r="P281" s="42">
        <v>0</v>
      </c>
      <c r="Q281" s="42">
        <v>0</v>
      </c>
      <c r="R281" s="42">
        <v>0</v>
      </c>
      <c r="S281" s="43">
        <v>0</v>
      </c>
    </row>
    <row r="282" spans="1:19" x14ac:dyDescent="0.25">
      <c r="A282" s="40" t="s">
        <v>60</v>
      </c>
      <c r="B282" s="41">
        <v>0</v>
      </c>
      <c r="C282" s="42">
        <v>2</v>
      </c>
      <c r="D282" s="42">
        <v>1</v>
      </c>
      <c r="E282" s="42">
        <v>0</v>
      </c>
      <c r="F282" s="42">
        <v>0</v>
      </c>
      <c r="G282" s="43">
        <v>3</v>
      </c>
      <c r="H282" s="44">
        <v>2</v>
      </c>
      <c r="I282" s="42">
        <v>1</v>
      </c>
      <c r="J282" s="42">
        <v>0</v>
      </c>
      <c r="K282" s="42">
        <v>3</v>
      </c>
      <c r="L282" s="42">
        <v>0</v>
      </c>
      <c r="M282" s="64">
        <v>6</v>
      </c>
      <c r="N282" s="65">
        <v>0</v>
      </c>
      <c r="O282" s="64">
        <v>0</v>
      </c>
      <c r="P282" s="42">
        <v>0</v>
      </c>
      <c r="Q282" s="42">
        <v>0</v>
      </c>
      <c r="R282" s="42">
        <v>0</v>
      </c>
      <c r="S282" s="43">
        <v>0</v>
      </c>
    </row>
    <row r="283" spans="1:19" x14ac:dyDescent="0.25">
      <c r="A283" s="40" t="s">
        <v>61</v>
      </c>
      <c r="B283" s="41">
        <v>0</v>
      </c>
      <c r="C283" s="42">
        <v>20</v>
      </c>
      <c r="D283" s="42">
        <v>2</v>
      </c>
      <c r="E283" s="42">
        <v>1</v>
      </c>
      <c r="F283" s="42">
        <v>0</v>
      </c>
      <c r="G283" s="43">
        <v>23</v>
      </c>
      <c r="H283" s="44">
        <v>0</v>
      </c>
      <c r="I283" s="42">
        <v>3</v>
      </c>
      <c r="J283" s="42">
        <v>1</v>
      </c>
      <c r="K283" s="42">
        <v>4</v>
      </c>
      <c r="L283" s="42">
        <v>0</v>
      </c>
      <c r="M283" s="64">
        <v>8</v>
      </c>
      <c r="N283" s="65">
        <v>0</v>
      </c>
      <c r="O283" s="64">
        <v>0</v>
      </c>
      <c r="P283" s="42">
        <v>0</v>
      </c>
      <c r="Q283" s="42">
        <v>0</v>
      </c>
      <c r="R283" s="42">
        <v>0</v>
      </c>
      <c r="S283" s="43">
        <v>0</v>
      </c>
    </row>
    <row r="284" spans="1:19" s="27" customFormat="1" x14ac:dyDescent="0.25">
      <c r="A284" s="17" t="s">
        <v>63</v>
      </c>
      <c r="B284" s="66">
        <f>SUM(B280:B283)</f>
        <v>1</v>
      </c>
      <c r="C284" s="67">
        <f t="shared" ref="C284:S284" si="41">SUM(C280:C283)</f>
        <v>28</v>
      </c>
      <c r="D284" s="67">
        <f t="shared" si="41"/>
        <v>5</v>
      </c>
      <c r="E284" s="67">
        <f t="shared" si="41"/>
        <v>1</v>
      </c>
      <c r="F284" s="67">
        <f t="shared" si="41"/>
        <v>0</v>
      </c>
      <c r="G284" s="68">
        <f t="shared" si="41"/>
        <v>35</v>
      </c>
      <c r="H284" s="69">
        <f t="shared" si="41"/>
        <v>5</v>
      </c>
      <c r="I284" s="67">
        <f t="shared" si="41"/>
        <v>6</v>
      </c>
      <c r="J284" s="67">
        <f t="shared" si="41"/>
        <v>1</v>
      </c>
      <c r="K284" s="67">
        <f t="shared" si="41"/>
        <v>9</v>
      </c>
      <c r="L284" s="67">
        <f t="shared" si="41"/>
        <v>0</v>
      </c>
      <c r="M284" s="70">
        <f t="shared" si="41"/>
        <v>21</v>
      </c>
      <c r="N284" s="71">
        <f t="shared" si="41"/>
        <v>0</v>
      </c>
      <c r="O284" s="70">
        <f t="shared" si="41"/>
        <v>0</v>
      </c>
      <c r="P284" s="67">
        <f t="shared" si="41"/>
        <v>0</v>
      </c>
      <c r="Q284" s="67">
        <f t="shared" si="41"/>
        <v>0</v>
      </c>
      <c r="R284" s="67">
        <f t="shared" si="41"/>
        <v>0</v>
      </c>
      <c r="S284" s="68">
        <f t="shared" si="41"/>
        <v>0</v>
      </c>
    </row>
    <row r="285" spans="1:19" x14ac:dyDescent="0.25">
      <c r="A285" s="35"/>
      <c r="B285" s="36"/>
      <c r="C285" s="37"/>
      <c r="D285" s="37"/>
      <c r="E285" s="37"/>
      <c r="F285" s="37"/>
      <c r="G285" s="38"/>
      <c r="H285" s="46"/>
      <c r="I285" s="37"/>
      <c r="J285" s="37"/>
      <c r="K285" s="37"/>
      <c r="L285" s="37"/>
      <c r="M285" s="62"/>
      <c r="N285" s="63"/>
      <c r="O285" s="62"/>
      <c r="P285" s="37"/>
      <c r="Q285" s="37"/>
      <c r="R285" s="37"/>
      <c r="S285" s="38"/>
    </row>
    <row r="286" spans="1:19" x14ac:dyDescent="0.25">
      <c r="A286" s="17" t="s">
        <v>107</v>
      </c>
      <c r="B286" s="36"/>
      <c r="C286" s="37"/>
      <c r="D286" s="37"/>
      <c r="E286" s="37"/>
      <c r="F286" s="37"/>
      <c r="G286" s="38"/>
      <c r="H286" s="46"/>
      <c r="I286" s="37"/>
      <c r="J286" s="37"/>
      <c r="K286" s="37"/>
      <c r="L286" s="37"/>
      <c r="M286" s="62"/>
      <c r="N286" s="63"/>
      <c r="O286" s="62"/>
      <c r="P286" s="37"/>
      <c r="Q286" s="37"/>
      <c r="R286" s="37"/>
      <c r="S286" s="38"/>
    </row>
    <row r="287" spans="1:19" x14ac:dyDescent="0.25">
      <c r="A287" s="40" t="s">
        <v>58</v>
      </c>
      <c r="B287" s="41">
        <v>19</v>
      </c>
      <c r="C287" s="42">
        <v>45</v>
      </c>
      <c r="D287" s="42">
        <v>32</v>
      </c>
      <c r="E287" s="42">
        <v>5</v>
      </c>
      <c r="F287" s="42">
        <v>0</v>
      </c>
      <c r="G287" s="43">
        <v>101</v>
      </c>
      <c r="H287" s="44">
        <v>0</v>
      </c>
      <c r="I287" s="42">
        <v>0</v>
      </c>
      <c r="J287" s="42">
        <v>0</v>
      </c>
      <c r="K287" s="42">
        <v>0</v>
      </c>
      <c r="L287" s="42">
        <v>0</v>
      </c>
      <c r="M287" s="64">
        <v>0</v>
      </c>
      <c r="N287" s="65">
        <v>9</v>
      </c>
      <c r="O287" s="64">
        <v>0</v>
      </c>
      <c r="P287" s="42">
        <v>3</v>
      </c>
      <c r="Q287" s="42">
        <v>3</v>
      </c>
      <c r="R287" s="42">
        <v>0</v>
      </c>
      <c r="S287" s="43">
        <v>15</v>
      </c>
    </row>
    <row r="288" spans="1:19" x14ac:dyDescent="0.25">
      <c r="A288" s="40" t="s">
        <v>59</v>
      </c>
      <c r="B288" s="41">
        <v>14</v>
      </c>
      <c r="C288" s="42">
        <v>39</v>
      </c>
      <c r="D288" s="42">
        <v>20</v>
      </c>
      <c r="E288" s="42">
        <v>1</v>
      </c>
      <c r="F288" s="42">
        <v>1</v>
      </c>
      <c r="G288" s="43">
        <v>75</v>
      </c>
      <c r="H288" s="44">
        <v>0</v>
      </c>
      <c r="I288" s="42">
        <v>0</v>
      </c>
      <c r="J288" s="42">
        <v>0</v>
      </c>
      <c r="K288" s="42">
        <v>0</v>
      </c>
      <c r="L288" s="42">
        <v>0</v>
      </c>
      <c r="M288" s="64">
        <v>0</v>
      </c>
      <c r="N288" s="65">
        <v>2</v>
      </c>
      <c r="O288" s="64">
        <v>0</v>
      </c>
      <c r="P288" s="42">
        <v>6</v>
      </c>
      <c r="Q288" s="42">
        <v>2</v>
      </c>
      <c r="R288" s="42">
        <v>0</v>
      </c>
      <c r="S288" s="43">
        <v>10</v>
      </c>
    </row>
    <row r="289" spans="1:19" x14ac:dyDescent="0.25">
      <c r="A289" s="40" t="s">
        <v>60</v>
      </c>
      <c r="B289" s="41">
        <v>10</v>
      </c>
      <c r="C289" s="42">
        <v>29</v>
      </c>
      <c r="D289" s="42">
        <v>17</v>
      </c>
      <c r="E289" s="42">
        <v>6</v>
      </c>
      <c r="F289" s="42">
        <v>0</v>
      </c>
      <c r="G289" s="43">
        <v>62</v>
      </c>
      <c r="H289" s="44">
        <v>0</v>
      </c>
      <c r="I289" s="42">
        <v>0</v>
      </c>
      <c r="J289" s="42">
        <v>0</v>
      </c>
      <c r="K289" s="42">
        <v>0</v>
      </c>
      <c r="L289" s="42">
        <v>0</v>
      </c>
      <c r="M289" s="64">
        <v>0</v>
      </c>
      <c r="N289" s="65">
        <v>2</v>
      </c>
      <c r="O289" s="64">
        <v>0</v>
      </c>
      <c r="P289" s="42">
        <v>4</v>
      </c>
      <c r="Q289" s="42">
        <v>4</v>
      </c>
      <c r="R289" s="42">
        <v>0</v>
      </c>
      <c r="S289" s="43">
        <v>10</v>
      </c>
    </row>
    <row r="290" spans="1:19" x14ac:dyDescent="0.25">
      <c r="A290" s="40" t="s">
        <v>61</v>
      </c>
      <c r="B290" s="41">
        <v>10</v>
      </c>
      <c r="C290" s="42">
        <v>37</v>
      </c>
      <c r="D290" s="42">
        <v>26</v>
      </c>
      <c r="E290" s="42">
        <v>1</v>
      </c>
      <c r="F290" s="42">
        <v>1</v>
      </c>
      <c r="G290" s="43">
        <v>75</v>
      </c>
      <c r="H290" s="44">
        <v>0</v>
      </c>
      <c r="I290" s="42">
        <v>0</v>
      </c>
      <c r="J290" s="42">
        <v>0</v>
      </c>
      <c r="K290" s="42">
        <v>0</v>
      </c>
      <c r="L290" s="42">
        <v>0</v>
      </c>
      <c r="M290" s="64">
        <v>0</v>
      </c>
      <c r="N290" s="65">
        <v>3</v>
      </c>
      <c r="O290" s="64">
        <v>0</v>
      </c>
      <c r="P290" s="42">
        <v>2</v>
      </c>
      <c r="Q290" s="42">
        <v>4</v>
      </c>
      <c r="R290" s="42">
        <v>0</v>
      </c>
      <c r="S290" s="43">
        <v>9</v>
      </c>
    </row>
    <row r="291" spans="1:19" s="27" customFormat="1" ht="15.75" thickBot="1" x14ac:dyDescent="0.3">
      <c r="A291" s="61" t="s">
        <v>63</v>
      </c>
      <c r="B291" s="72">
        <f>SUM(B287:B290)</f>
        <v>53</v>
      </c>
      <c r="C291" s="73">
        <f t="shared" ref="C291:S291" si="42">SUM(C287:C290)</f>
        <v>150</v>
      </c>
      <c r="D291" s="73">
        <f t="shared" si="42"/>
        <v>95</v>
      </c>
      <c r="E291" s="73">
        <f t="shared" si="42"/>
        <v>13</v>
      </c>
      <c r="F291" s="73">
        <f t="shared" si="42"/>
        <v>2</v>
      </c>
      <c r="G291" s="74">
        <f t="shared" si="42"/>
        <v>313</v>
      </c>
      <c r="H291" s="89">
        <f t="shared" si="42"/>
        <v>0</v>
      </c>
      <c r="I291" s="73">
        <f t="shared" si="42"/>
        <v>0</v>
      </c>
      <c r="J291" s="73">
        <f t="shared" si="42"/>
        <v>0</v>
      </c>
      <c r="K291" s="73">
        <f t="shared" si="42"/>
        <v>0</v>
      </c>
      <c r="L291" s="73">
        <f t="shared" si="42"/>
        <v>0</v>
      </c>
      <c r="M291" s="76">
        <f t="shared" si="42"/>
        <v>0</v>
      </c>
      <c r="N291" s="75">
        <f t="shared" si="42"/>
        <v>16</v>
      </c>
      <c r="O291" s="76">
        <f t="shared" si="42"/>
        <v>0</v>
      </c>
      <c r="P291" s="73">
        <f t="shared" si="42"/>
        <v>15</v>
      </c>
      <c r="Q291" s="73">
        <f t="shared" si="42"/>
        <v>13</v>
      </c>
      <c r="R291" s="73">
        <f t="shared" si="42"/>
        <v>0</v>
      </c>
      <c r="S291" s="74">
        <f t="shared" si="42"/>
        <v>44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G13"/>
    <mergeCell ref="H13:M13"/>
    <mergeCell ref="N13:S13"/>
    <mergeCell ref="A13:A14"/>
  </mergeCells>
  <conditionalFormatting sqref="B1:S1048576">
    <cfRule type="cellIs" dxfId="9" priority="1" operator="equal">
      <formula>"Delinquent"</formula>
    </cfRule>
    <cfRule type="cellIs" dxfId="8" priority="2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S291"/>
  <sheetViews>
    <sheetView showGridLines="0" workbookViewId="0"/>
  </sheetViews>
  <sheetFormatPr defaultColWidth="9.140625" defaultRowHeight="15" x14ac:dyDescent="0.25"/>
  <cols>
    <col min="1" max="1" width="40.5703125" style="16" customWidth="1"/>
    <col min="2" max="19" width="19.28515625" style="33" customWidth="1"/>
    <col min="20" max="16384" width="9.140625" style="16"/>
  </cols>
  <sheetData>
    <row r="6" spans="1:19" ht="18" x14ac:dyDescent="0.25">
      <c r="A6" s="29" t="str">
        <f>Contents!A7</f>
        <v>Nevada Healthcare Quarterly Reports</v>
      </c>
    </row>
    <row r="7" spans="1:19" ht="15.75" x14ac:dyDescent="0.25">
      <c r="A7" s="30" t="str">
        <f>Contents!A8</f>
        <v>Acute Hospitals Utilization Reports: First Quarter 2022 - Fourth Quarter 2022 (Final)</v>
      </c>
    </row>
    <row r="8" spans="1:19" ht="15.75" x14ac:dyDescent="0.25">
      <c r="A8" s="31" t="s">
        <v>35</v>
      </c>
    </row>
    <row r="9" spans="1:19" x14ac:dyDescent="0.25">
      <c r="A9" s="117" t="str">
        <f>Contents!A9</f>
        <v>Produced on May 29, 2024</v>
      </c>
    </row>
    <row r="10" spans="1:19" x14ac:dyDescent="0.25">
      <c r="A10" s="117" t="str">
        <f>Contents!A10</f>
        <v>Includes data submitted through May 11, 2024</v>
      </c>
    </row>
    <row r="12" spans="1:19" ht="15.75" thickBot="1" x14ac:dyDescent="0.3">
      <c r="A12" s="32" t="s">
        <v>62</v>
      </c>
    </row>
    <row r="13" spans="1:19" s="34" customFormat="1" x14ac:dyDescent="0.25">
      <c r="A13" s="114" t="s">
        <v>11</v>
      </c>
      <c r="B13" s="104" t="s">
        <v>36</v>
      </c>
      <c r="C13" s="105"/>
      <c r="D13" s="105"/>
      <c r="E13" s="105"/>
      <c r="F13" s="105"/>
      <c r="G13" s="106"/>
      <c r="H13" s="107" t="s">
        <v>37</v>
      </c>
      <c r="I13" s="108"/>
      <c r="J13" s="108"/>
      <c r="K13" s="108"/>
      <c r="L13" s="108"/>
      <c r="M13" s="109"/>
      <c r="N13" s="110" t="s">
        <v>38</v>
      </c>
      <c r="O13" s="111"/>
      <c r="P13" s="112"/>
      <c r="Q13" s="112"/>
      <c r="R13" s="112"/>
      <c r="S13" s="113"/>
    </row>
    <row r="14" spans="1:19" s="34" customFormat="1" ht="66.75" customHeight="1" thickBot="1" x14ac:dyDescent="0.3">
      <c r="A14" s="115"/>
      <c r="B14" s="13" t="s">
        <v>32</v>
      </c>
      <c r="C14" s="11" t="s">
        <v>33</v>
      </c>
      <c r="D14" s="11" t="s">
        <v>54</v>
      </c>
      <c r="E14" s="9" t="s">
        <v>55</v>
      </c>
      <c r="F14" s="11" t="s">
        <v>34</v>
      </c>
      <c r="G14" s="14" t="s">
        <v>27</v>
      </c>
      <c r="H14" s="12" t="s">
        <v>32</v>
      </c>
      <c r="I14" s="11" t="s">
        <v>33</v>
      </c>
      <c r="J14" s="11" t="s">
        <v>54</v>
      </c>
      <c r="K14" s="9" t="s">
        <v>55</v>
      </c>
      <c r="L14" s="11" t="s">
        <v>34</v>
      </c>
      <c r="M14" s="15" t="s">
        <v>27</v>
      </c>
      <c r="N14" s="13" t="s">
        <v>32</v>
      </c>
      <c r="O14" s="15" t="s">
        <v>33</v>
      </c>
      <c r="P14" s="11" t="s">
        <v>54</v>
      </c>
      <c r="Q14" s="9" t="s">
        <v>55</v>
      </c>
      <c r="R14" s="11" t="s">
        <v>34</v>
      </c>
      <c r="S14" s="14" t="s">
        <v>27</v>
      </c>
    </row>
    <row r="15" spans="1:19" x14ac:dyDescent="0.25">
      <c r="A15" s="17" t="s">
        <v>64</v>
      </c>
      <c r="B15" s="18">
        <f t="shared" ref="B15:S15" si="0">SUM(B16:B18)</f>
        <v>476262</v>
      </c>
      <c r="C15" s="19">
        <f t="shared" si="0"/>
        <v>798853</v>
      </c>
      <c r="D15" s="19">
        <f t="shared" si="0"/>
        <v>329234</v>
      </c>
      <c r="E15" s="19">
        <f t="shared" si="0"/>
        <v>49173</v>
      </c>
      <c r="F15" s="19">
        <f t="shared" si="0"/>
        <v>6313</v>
      </c>
      <c r="G15" s="20">
        <f t="shared" si="0"/>
        <v>1659835</v>
      </c>
      <c r="H15" s="24">
        <f t="shared" si="0"/>
        <v>31755</v>
      </c>
      <c r="I15" s="19">
        <f t="shared" si="0"/>
        <v>1384</v>
      </c>
      <c r="J15" s="19">
        <f t="shared" si="0"/>
        <v>60</v>
      </c>
      <c r="K15" s="19">
        <f t="shared" si="0"/>
        <v>5759</v>
      </c>
      <c r="L15" s="19">
        <f t="shared" si="0"/>
        <v>0</v>
      </c>
      <c r="M15" s="25">
        <f t="shared" si="0"/>
        <v>38958</v>
      </c>
      <c r="N15" s="26">
        <f t="shared" si="0"/>
        <v>8362</v>
      </c>
      <c r="O15" s="25">
        <f t="shared" si="0"/>
        <v>4889</v>
      </c>
      <c r="P15" s="19">
        <f t="shared" si="0"/>
        <v>14387</v>
      </c>
      <c r="Q15" s="19">
        <f t="shared" si="0"/>
        <v>2352</v>
      </c>
      <c r="R15" s="19">
        <f t="shared" si="0"/>
        <v>5</v>
      </c>
      <c r="S15" s="20">
        <f t="shared" si="0"/>
        <v>29995</v>
      </c>
    </row>
    <row r="16" spans="1:19" x14ac:dyDescent="0.25">
      <c r="A16" s="23" t="s">
        <v>56</v>
      </c>
      <c r="B16" s="18">
        <f t="shared" ref="B16:S16" si="1">B25+B32+B39+B46+B53+B60+B67+B74+B81+B88+B95+B102+B109+B116+B123+B130+B137+B144</f>
        <v>402481</v>
      </c>
      <c r="C16" s="19">
        <f t="shared" si="1"/>
        <v>620843</v>
      </c>
      <c r="D16" s="19">
        <f t="shared" si="1"/>
        <v>244976</v>
      </c>
      <c r="E16" s="19">
        <f t="shared" si="1"/>
        <v>32878</v>
      </c>
      <c r="F16" s="19">
        <f t="shared" si="1"/>
        <v>5176</v>
      </c>
      <c r="G16" s="20">
        <f t="shared" si="1"/>
        <v>1306354</v>
      </c>
      <c r="H16" s="24">
        <f t="shared" si="1"/>
        <v>0</v>
      </c>
      <c r="I16" s="19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  <c r="M16" s="25">
        <f t="shared" si="1"/>
        <v>0</v>
      </c>
      <c r="N16" s="26">
        <f t="shared" si="1"/>
        <v>3582</v>
      </c>
      <c r="O16" s="25">
        <f t="shared" si="1"/>
        <v>4880</v>
      </c>
      <c r="P16" s="19">
        <f t="shared" si="1"/>
        <v>7121</v>
      </c>
      <c r="Q16" s="19">
        <f t="shared" si="1"/>
        <v>644</v>
      </c>
      <c r="R16" s="19">
        <f t="shared" si="1"/>
        <v>5</v>
      </c>
      <c r="S16" s="20">
        <f t="shared" si="1"/>
        <v>16232</v>
      </c>
    </row>
    <row r="17" spans="1:19" x14ac:dyDescent="0.25">
      <c r="A17" s="23" t="s">
        <v>57</v>
      </c>
      <c r="B17" s="18">
        <f t="shared" ref="B17:S17" si="2">B151+B158+B165+B172+B179+B186+B193</f>
        <v>70694</v>
      </c>
      <c r="C17" s="19">
        <f t="shared" si="2"/>
        <v>164626</v>
      </c>
      <c r="D17" s="19">
        <f t="shared" si="2"/>
        <v>78090</v>
      </c>
      <c r="E17" s="19">
        <f t="shared" si="2"/>
        <v>15260</v>
      </c>
      <c r="F17" s="19">
        <f t="shared" si="2"/>
        <v>1102</v>
      </c>
      <c r="G17" s="20">
        <f t="shared" si="2"/>
        <v>329772</v>
      </c>
      <c r="H17" s="24">
        <f t="shared" si="2"/>
        <v>0</v>
      </c>
      <c r="I17" s="19">
        <f t="shared" si="2"/>
        <v>0</v>
      </c>
      <c r="J17" s="19">
        <f t="shared" si="2"/>
        <v>0</v>
      </c>
      <c r="K17" s="19">
        <f t="shared" si="2"/>
        <v>0</v>
      </c>
      <c r="L17" s="19">
        <f t="shared" si="2"/>
        <v>0</v>
      </c>
      <c r="M17" s="25">
        <f t="shared" si="2"/>
        <v>0</v>
      </c>
      <c r="N17" s="26">
        <f t="shared" si="2"/>
        <v>4208</v>
      </c>
      <c r="O17" s="25">
        <f t="shared" si="2"/>
        <v>6</v>
      </c>
      <c r="P17" s="19">
        <f t="shared" si="2"/>
        <v>6311</v>
      </c>
      <c r="Q17" s="19">
        <f t="shared" si="2"/>
        <v>1434</v>
      </c>
      <c r="R17" s="19">
        <f t="shared" si="2"/>
        <v>0</v>
      </c>
      <c r="S17" s="20">
        <f t="shared" si="2"/>
        <v>11959</v>
      </c>
    </row>
    <row r="18" spans="1:19" x14ac:dyDescent="0.25">
      <c r="A18" s="91" t="s">
        <v>68</v>
      </c>
      <c r="B18" s="18">
        <f t="shared" ref="B18:S18" si="3">B200+B207+B214+B221+B228+B235+B242+B249+B256+B263+B270+B277+B284+B291</f>
        <v>3087</v>
      </c>
      <c r="C18" s="19">
        <f t="shared" si="3"/>
        <v>13384</v>
      </c>
      <c r="D18" s="19">
        <f t="shared" si="3"/>
        <v>6168</v>
      </c>
      <c r="E18" s="19">
        <f t="shared" si="3"/>
        <v>1035</v>
      </c>
      <c r="F18" s="19">
        <f t="shared" si="3"/>
        <v>35</v>
      </c>
      <c r="G18" s="20">
        <f t="shared" si="3"/>
        <v>23709</v>
      </c>
      <c r="H18" s="24">
        <f t="shared" si="3"/>
        <v>31755</v>
      </c>
      <c r="I18" s="19">
        <f t="shared" si="3"/>
        <v>1384</v>
      </c>
      <c r="J18" s="19">
        <f t="shared" si="3"/>
        <v>60</v>
      </c>
      <c r="K18" s="19">
        <f t="shared" si="3"/>
        <v>5759</v>
      </c>
      <c r="L18" s="19">
        <f t="shared" si="3"/>
        <v>0</v>
      </c>
      <c r="M18" s="25">
        <f t="shared" si="3"/>
        <v>38958</v>
      </c>
      <c r="N18" s="26">
        <f t="shared" si="3"/>
        <v>572</v>
      </c>
      <c r="O18" s="25">
        <f t="shared" si="3"/>
        <v>3</v>
      </c>
      <c r="P18" s="19">
        <f t="shared" si="3"/>
        <v>955</v>
      </c>
      <c r="Q18" s="19">
        <f t="shared" si="3"/>
        <v>274</v>
      </c>
      <c r="R18" s="19">
        <f t="shared" si="3"/>
        <v>0</v>
      </c>
      <c r="S18" s="20">
        <f t="shared" si="3"/>
        <v>1804</v>
      </c>
    </row>
    <row r="19" spans="1:19" x14ac:dyDescent="0.25">
      <c r="A19" s="35"/>
      <c r="B19" s="36"/>
      <c r="C19" s="37"/>
      <c r="D19" s="37"/>
      <c r="E19" s="37"/>
      <c r="F19" s="37"/>
      <c r="G19" s="38"/>
      <c r="H19" s="46"/>
      <c r="I19" s="37"/>
      <c r="J19" s="37"/>
      <c r="K19" s="37"/>
      <c r="L19" s="37"/>
      <c r="M19" s="62"/>
      <c r="N19" s="63"/>
      <c r="O19" s="62"/>
      <c r="P19" s="37"/>
      <c r="Q19" s="37"/>
      <c r="R19" s="37"/>
      <c r="S19" s="38"/>
    </row>
    <row r="20" spans="1:19" x14ac:dyDescent="0.25">
      <c r="A20" s="17" t="s">
        <v>69</v>
      </c>
      <c r="B20" s="36"/>
      <c r="C20" s="37"/>
      <c r="D20" s="37"/>
      <c r="E20" s="37"/>
      <c r="F20" s="37"/>
      <c r="G20" s="38"/>
      <c r="H20" s="46"/>
      <c r="I20" s="37"/>
      <c r="J20" s="37"/>
      <c r="K20" s="37"/>
      <c r="L20" s="37"/>
      <c r="M20" s="62"/>
      <c r="N20" s="63"/>
      <c r="O20" s="62"/>
      <c r="P20" s="37"/>
      <c r="Q20" s="37"/>
      <c r="R20" s="37"/>
      <c r="S20" s="38"/>
    </row>
    <row r="21" spans="1:19" x14ac:dyDescent="0.25">
      <c r="A21" s="40" t="s">
        <v>58</v>
      </c>
      <c r="B21" s="41">
        <v>4551</v>
      </c>
      <c r="C21" s="42">
        <v>11657</v>
      </c>
      <c r="D21" s="42">
        <v>5329</v>
      </c>
      <c r="E21" s="42">
        <v>168</v>
      </c>
      <c r="F21" s="42">
        <v>0</v>
      </c>
      <c r="G21" s="43">
        <v>21705</v>
      </c>
      <c r="H21" s="44">
        <v>0</v>
      </c>
      <c r="I21" s="42">
        <v>0</v>
      </c>
      <c r="J21" s="42">
        <v>0</v>
      </c>
      <c r="K21" s="42">
        <v>0</v>
      </c>
      <c r="L21" s="42">
        <v>0</v>
      </c>
      <c r="M21" s="64">
        <v>0</v>
      </c>
      <c r="N21" s="65">
        <v>0</v>
      </c>
      <c r="O21" s="64">
        <v>0</v>
      </c>
      <c r="P21" s="42">
        <v>0</v>
      </c>
      <c r="Q21" s="42">
        <v>0</v>
      </c>
      <c r="R21" s="42">
        <v>0</v>
      </c>
      <c r="S21" s="43">
        <v>0</v>
      </c>
    </row>
    <row r="22" spans="1:19" x14ac:dyDescent="0.25">
      <c r="A22" s="40" t="s">
        <v>59</v>
      </c>
      <c r="B22" s="41">
        <v>4322</v>
      </c>
      <c r="C22" s="42">
        <v>10114</v>
      </c>
      <c r="D22" s="42">
        <v>4660</v>
      </c>
      <c r="E22" s="42">
        <v>435</v>
      </c>
      <c r="F22" s="42">
        <v>2</v>
      </c>
      <c r="G22" s="43">
        <v>19533</v>
      </c>
      <c r="H22" s="44">
        <v>0</v>
      </c>
      <c r="I22" s="42">
        <v>0</v>
      </c>
      <c r="J22" s="42">
        <v>0</v>
      </c>
      <c r="K22" s="42">
        <v>0</v>
      </c>
      <c r="L22" s="42">
        <v>0</v>
      </c>
      <c r="M22" s="64">
        <v>0</v>
      </c>
      <c r="N22" s="65">
        <v>0</v>
      </c>
      <c r="O22" s="64">
        <v>0</v>
      </c>
      <c r="P22" s="42">
        <v>0</v>
      </c>
      <c r="Q22" s="42">
        <v>0</v>
      </c>
      <c r="R22" s="42">
        <v>0</v>
      </c>
      <c r="S22" s="43">
        <v>0</v>
      </c>
    </row>
    <row r="23" spans="1:19" x14ac:dyDescent="0.25">
      <c r="A23" s="40" t="s">
        <v>60</v>
      </c>
      <c r="B23" s="41">
        <v>5122</v>
      </c>
      <c r="C23" s="42">
        <v>10016</v>
      </c>
      <c r="D23" s="42">
        <v>5013</v>
      </c>
      <c r="E23" s="42">
        <v>277</v>
      </c>
      <c r="F23" s="42">
        <v>75</v>
      </c>
      <c r="G23" s="43">
        <v>20503</v>
      </c>
      <c r="H23" s="44">
        <v>0</v>
      </c>
      <c r="I23" s="42">
        <v>0</v>
      </c>
      <c r="J23" s="42">
        <v>0</v>
      </c>
      <c r="K23" s="42">
        <v>0</v>
      </c>
      <c r="L23" s="42">
        <v>0</v>
      </c>
      <c r="M23" s="64">
        <v>0</v>
      </c>
      <c r="N23" s="65">
        <v>0</v>
      </c>
      <c r="O23" s="64">
        <v>0</v>
      </c>
      <c r="P23" s="42">
        <v>0</v>
      </c>
      <c r="Q23" s="42">
        <v>0</v>
      </c>
      <c r="R23" s="42">
        <v>0</v>
      </c>
      <c r="S23" s="43">
        <v>0</v>
      </c>
    </row>
    <row r="24" spans="1:19" x14ac:dyDescent="0.25">
      <c r="A24" s="40" t="s">
        <v>61</v>
      </c>
      <c r="B24" s="41">
        <v>4231</v>
      </c>
      <c r="C24" s="42">
        <v>12406</v>
      </c>
      <c r="D24" s="42">
        <v>5017</v>
      </c>
      <c r="E24" s="42">
        <v>561</v>
      </c>
      <c r="F24" s="42">
        <v>-7</v>
      </c>
      <c r="G24" s="43">
        <v>22208</v>
      </c>
      <c r="H24" s="44">
        <v>0</v>
      </c>
      <c r="I24" s="42">
        <v>0</v>
      </c>
      <c r="J24" s="42">
        <v>0</v>
      </c>
      <c r="K24" s="42">
        <v>0</v>
      </c>
      <c r="L24" s="42">
        <v>0</v>
      </c>
      <c r="M24" s="64">
        <v>0</v>
      </c>
      <c r="N24" s="65">
        <v>0</v>
      </c>
      <c r="O24" s="64">
        <v>0</v>
      </c>
      <c r="P24" s="42">
        <v>0</v>
      </c>
      <c r="Q24" s="42">
        <v>0</v>
      </c>
      <c r="R24" s="42">
        <v>0</v>
      </c>
      <c r="S24" s="43">
        <v>0</v>
      </c>
    </row>
    <row r="25" spans="1:19" s="27" customFormat="1" x14ac:dyDescent="0.25">
      <c r="A25" s="17" t="s">
        <v>63</v>
      </c>
      <c r="B25" s="66">
        <f>SUM(B21:B24)</f>
        <v>18226</v>
      </c>
      <c r="C25" s="67">
        <f t="shared" ref="C25:S25" si="4">SUM(C21:C24)</f>
        <v>44193</v>
      </c>
      <c r="D25" s="67">
        <f t="shared" si="4"/>
        <v>20019</v>
      </c>
      <c r="E25" s="67">
        <f t="shared" si="4"/>
        <v>1441</v>
      </c>
      <c r="F25" s="67">
        <f t="shared" si="4"/>
        <v>70</v>
      </c>
      <c r="G25" s="68">
        <f t="shared" si="4"/>
        <v>83949</v>
      </c>
      <c r="H25" s="69">
        <f t="shared" si="4"/>
        <v>0</v>
      </c>
      <c r="I25" s="67">
        <f t="shared" si="4"/>
        <v>0</v>
      </c>
      <c r="J25" s="67">
        <f t="shared" si="4"/>
        <v>0</v>
      </c>
      <c r="K25" s="67">
        <f t="shared" si="4"/>
        <v>0</v>
      </c>
      <c r="L25" s="67">
        <f t="shared" si="4"/>
        <v>0</v>
      </c>
      <c r="M25" s="70">
        <f t="shared" si="4"/>
        <v>0</v>
      </c>
      <c r="N25" s="71">
        <f t="shared" si="4"/>
        <v>0</v>
      </c>
      <c r="O25" s="70">
        <f t="shared" si="4"/>
        <v>0</v>
      </c>
      <c r="P25" s="67">
        <f t="shared" si="4"/>
        <v>0</v>
      </c>
      <c r="Q25" s="67">
        <f t="shared" si="4"/>
        <v>0</v>
      </c>
      <c r="R25" s="67">
        <f t="shared" si="4"/>
        <v>0</v>
      </c>
      <c r="S25" s="68">
        <f t="shared" si="4"/>
        <v>0</v>
      </c>
    </row>
    <row r="26" spans="1:19" x14ac:dyDescent="0.25">
      <c r="A26" s="35"/>
      <c r="B26" s="36"/>
      <c r="C26" s="37"/>
      <c r="D26" s="37"/>
      <c r="E26" s="37"/>
      <c r="F26" s="37"/>
      <c r="G26" s="38"/>
      <c r="H26" s="46"/>
      <c r="I26" s="37"/>
      <c r="J26" s="37"/>
      <c r="K26" s="37"/>
      <c r="L26" s="37"/>
      <c r="M26" s="62"/>
      <c r="N26" s="63"/>
      <c r="O26" s="62"/>
      <c r="P26" s="37"/>
      <c r="Q26" s="37"/>
      <c r="R26" s="37"/>
      <c r="S26" s="38"/>
    </row>
    <row r="27" spans="1:19" x14ac:dyDescent="0.25">
      <c r="A27" s="17" t="s">
        <v>70</v>
      </c>
      <c r="B27" s="36"/>
      <c r="C27" s="37"/>
      <c r="D27" s="37"/>
      <c r="E27" s="37"/>
      <c r="F27" s="37"/>
      <c r="G27" s="38"/>
      <c r="H27" s="46"/>
      <c r="I27" s="37"/>
      <c r="J27" s="37"/>
      <c r="K27" s="37"/>
      <c r="L27" s="37"/>
      <c r="M27" s="62"/>
      <c r="N27" s="63"/>
      <c r="O27" s="62"/>
      <c r="P27" s="37"/>
      <c r="Q27" s="37"/>
      <c r="R27" s="37"/>
      <c r="S27" s="38"/>
    </row>
    <row r="28" spans="1:19" x14ac:dyDescent="0.25">
      <c r="A28" s="40" t="s">
        <v>58</v>
      </c>
      <c r="B28" s="41">
        <v>4069</v>
      </c>
      <c r="C28" s="42">
        <v>9304</v>
      </c>
      <c r="D28" s="42">
        <v>1967</v>
      </c>
      <c r="E28" s="42">
        <v>370</v>
      </c>
      <c r="F28" s="42">
        <v>34</v>
      </c>
      <c r="G28" s="43">
        <v>15744</v>
      </c>
      <c r="H28" s="44">
        <v>0</v>
      </c>
      <c r="I28" s="42">
        <v>0</v>
      </c>
      <c r="J28" s="42">
        <v>0</v>
      </c>
      <c r="K28" s="42">
        <v>0</v>
      </c>
      <c r="L28" s="42">
        <v>0</v>
      </c>
      <c r="M28" s="64">
        <v>0</v>
      </c>
      <c r="N28" s="65">
        <v>0</v>
      </c>
      <c r="O28" s="64">
        <v>0</v>
      </c>
      <c r="P28" s="42">
        <v>0</v>
      </c>
      <c r="Q28" s="42">
        <v>0</v>
      </c>
      <c r="R28" s="42">
        <v>0</v>
      </c>
      <c r="S28" s="43">
        <v>0</v>
      </c>
    </row>
    <row r="29" spans="1:19" x14ac:dyDescent="0.25">
      <c r="A29" s="40" t="s">
        <v>59</v>
      </c>
      <c r="B29" s="41">
        <v>3961</v>
      </c>
      <c r="C29" s="42">
        <v>8116</v>
      </c>
      <c r="D29" s="42">
        <v>1897</v>
      </c>
      <c r="E29" s="42">
        <v>79</v>
      </c>
      <c r="F29" s="42">
        <v>7</v>
      </c>
      <c r="G29" s="43">
        <v>14060</v>
      </c>
      <c r="H29" s="44">
        <v>0</v>
      </c>
      <c r="I29" s="42">
        <v>0</v>
      </c>
      <c r="J29" s="42">
        <v>0</v>
      </c>
      <c r="K29" s="42">
        <v>0</v>
      </c>
      <c r="L29" s="42">
        <v>0</v>
      </c>
      <c r="M29" s="64">
        <v>0</v>
      </c>
      <c r="N29" s="65">
        <v>0</v>
      </c>
      <c r="O29" s="64">
        <v>0</v>
      </c>
      <c r="P29" s="42">
        <v>0</v>
      </c>
      <c r="Q29" s="42">
        <v>0</v>
      </c>
      <c r="R29" s="42">
        <v>0</v>
      </c>
      <c r="S29" s="43">
        <v>0</v>
      </c>
    </row>
    <row r="30" spans="1:19" x14ac:dyDescent="0.25">
      <c r="A30" s="40" t="s">
        <v>60</v>
      </c>
      <c r="B30" s="41">
        <v>3354</v>
      </c>
      <c r="C30" s="42">
        <v>7985</v>
      </c>
      <c r="D30" s="42">
        <v>2149</v>
      </c>
      <c r="E30" s="42">
        <v>383</v>
      </c>
      <c r="F30" s="42">
        <v>49</v>
      </c>
      <c r="G30" s="43">
        <v>13920</v>
      </c>
      <c r="H30" s="44">
        <v>0</v>
      </c>
      <c r="I30" s="42">
        <v>0</v>
      </c>
      <c r="J30" s="42">
        <v>0</v>
      </c>
      <c r="K30" s="42">
        <v>0</v>
      </c>
      <c r="L30" s="42">
        <v>0</v>
      </c>
      <c r="M30" s="64">
        <v>0</v>
      </c>
      <c r="N30" s="65">
        <v>0</v>
      </c>
      <c r="O30" s="64">
        <v>0</v>
      </c>
      <c r="P30" s="42">
        <v>0</v>
      </c>
      <c r="Q30" s="42">
        <v>0</v>
      </c>
      <c r="R30" s="42">
        <v>0</v>
      </c>
      <c r="S30" s="43">
        <v>0</v>
      </c>
    </row>
    <row r="31" spans="1:19" x14ac:dyDescent="0.25">
      <c r="A31" s="40" t="s">
        <v>61</v>
      </c>
      <c r="B31" s="41">
        <v>3395</v>
      </c>
      <c r="C31" s="42">
        <v>8343</v>
      </c>
      <c r="D31" s="42">
        <v>2066</v>
      </c>
      <c r="E31" s="42">
        <v>438</v>
      </c>
      <c r="F31" s="42">
        <v>44</v>
      </c>
      <c r="G31" s="43">
        <v>14286</v>
      </c>
      <c r="H31" s="44">
        <v>0</v>
      </c>
      <c r="I31" s="42">
        <v>0</v>
      </c>
      <c r="J31" s="42">
        <v>0</v>
      </c>
      <c r="K31" s="42">
        <v>0</v>
      </c>
      <c r="L31" s="42">
        <v>0</v>
      </c>
      <c r="M31" s="64">
        <v>0</v>
      </c>
      <c r="N31" s="65">
        <v>0</v>
      </c>
      <c r="O31" s="64">
        <v>0</v>
      </c>
      <c r="P31" s="42">
        <v>0</v>
      </c>
      <c r="Q31" s="42">
        <v>0</v>
      </c>
      <c r="R31" s="42">
        <v>0</v>
      </c>
      <c r="S31" s="43">
        <v>0</v>
      </c>
    </row>
    <row r="32" spans="1:19" x14ac:dyDescent="0.25">
      <c r="A32" s="17" t="s">
        <v>63</v>
      </c>
      <c r="B32" s="66">
        <f>SUM(B28:B31)</f>
        <v>14779</v>
      </c>
      <c r="C32" s="67">
        <f t="shared" ref="C32:S32" si="5">SUM(C28:C31)</f>
        <v>33748</v>
      </c>
      <c r="D32" s="67">
        <f t="shared" si="5"/>
        <v>8079</v>
      </c>
      <c r="E32" s="67">
        <f t="shared" si="5"/>
        <v>1270</v>
      </c>
      <c r="F32" s="67">
        <f t="shared" si="5"/>
        <v>134</v>
      </c>
      <c r="G32" s="68">
        <f t="shared" si="5"/>
        <v>58010</v>
      </c>
      <c r="H32" s="69">
        <f t="shared" si="5"/>
        <v>0</v>
      </c>
      <c r="I32" s="67">
        <f t="shared" si="5"/>
        <v>0</v>
      </c>
      <c r="J32" s="67">
        <f t="shared" si="5"/>
        <v>0</v>
      </c>
      <c r="K32" s="67">
        <f t="shared" si="5"/>
        <v>0</v>
      </c>
      <c r="L32" s="67">
        <f t="shared" si="5"/>
        <v>0</v>
      </c>
      <c r="M32" s="70">
        <f t="shared" si="5"/>
        <v>0</v>
      </c>
      <c r="N32" s="71">
        <f t="shared" si="5"/>
        <v>0</v>
      </c>
      <c r="O32" s="70">
        <f t="shared" si="5"/>
        <v>0</v>
      </c>
      <c r="P32" s="67">
        <f t="shared" si="5"/>
        <v>0</v>
      </c>
      <c r="Q32" s="67">
        <f t="shared" si="5"/>
        <v>0</v>
      </c>
      <c r="R32" s="67">
        <f t="shared" si="5"/>
        <v>0</v>
      </c>
      <c r="S32" s="68">
        <f t="shared" si="5"/>
        <v>0</v>
      </c>
    </row>
    <row r="33" spans="1:19" x14ac:dyDescent="0.25">
      <c r="A33" s="35"/>
      <c r="B33" s="36"/>
      <c r="C33" s="37"/>
      <c r="D33" s="37"/>
      <c r="E33" s="37"/>
      <c r="F33" s="37"/>
      <c r="G33" s="38"/>
      <c r="H33" s="46"/>
      <c r="I33" s="37"/>
      <c r="J33" s="37"/>
      <c r="K33" s="37"/>
      <c r="L33" s="37"/>
      <c r="M33" s="62"/>
      <c r="N33" s="63"/>
      <c r="O33" s="62"/>
      <c r="P33" s="37"/>
      <c r="Q33" s="37"/>
      <c r="R33" s="37"/>
      <c r="S33" s="38"/>
    </row>
    <row r="34" spans="1:19" x14ac:dyDescent="0.25">
      <c r="A34" s="17" t="s">
        <v>71</v>
      </c>
      <c r="B34" s="36"/>
      <c r="C34" s="37"/>
      <c r="D34" s="37"/>
      <c r="E34" s="37"/>
      <c r="F34" s="37"/>
      <c r="G34" s="38"/>
      <c r="H34" s="46"/>
      <c r="I34" s="37"/>
      <c r="J34" s="37"/>
      <c r="K34" s="37"/>
      <c r="L34" s="37"/>
      <c r="M34" s="62"/>
      <c r="N34" s="63"/>
      <c r="O34" s="62"/>
      <c r="P34" s="37"/>
      <c r="Q34" s="37"/>
      <c r="R34" s="37"/>
      <c r="S34" s="38"/>
    </row>
    <row r="35" spans="1:19" x14ac:dyDescent="0.25">
      <c r="A35" s="40" t="s">
        <v>58</v>
      </c>
      <c r="B35" s="41">
        <v>0</v>
      </c>
      <c r="C35" s="42">
        <v>0</v>
      </c>
      <c r="D35" s="42">
        <v>0</v>
      </c>
      <c r="E35" s="42">
        <v>0</v>
      </c>
      <c r="F35" s="42">
        <v>0</v>
      </c>
      <c r="G35" s="43">
        <v>0</v>
      </c>
      <c r="H35" s="44">
        <v>0</v>
      </c>
      <c r="I35" s="42">
        <v>0</v>
      </c>
      <c r="J35" s="42">
        <v>0</v>
      </c>
      <c r="K35" s="42">
        <v>0</v>
      </c>
      <c r="L35" s="42">
        <v>0</v>
      </c>
      <c r="M35" s="64">
        <v>0</v>
      </c>
      <c r="N35" s="65">
        <v>0</v>
      </c>
      <c r="O35" s="64">
        <v>0</v>
      </c>
      <c r="P35" s="42">
        <v>0</v>
      </c>
      <c r="Q35" s="42">
        <v>0</v>
      </c>
      <c r="R35" s="42">
        <v>0</v>
      </c>
      <c r="S35" s="43">
        <v>0</v>
      </c>
    </row>
    <row r="36" spans="1:19" x14ac:dyDescent="0.25">
      <c r="A36" s="40" t="s">
        <v>59</v>
      </c>
      <c r="B36" s="41">
        <v>0</v>
      </c>
      <c r="C36" s="42">
        <v>0</v>
      </c>
      <c r="D36" s="42">
        <v>0</v>
      </c>
      <c r="E36" s="42">
        <v>0</v>
      </c>
      <c r="F36" s="42">
        <v>0</v>
      </c>
      <c r="G36" s="43">
        <v>0</v>
      </c>
      <c r="H36" s="44">
        <v>0</v>
      </c>
      <c r="I36" s="42">
        <v>0</v>
      </c>
      <c r="J36" s="42">
        <v>0</v>
      </c>
      <c r="K36" s="42">
        <v>0</v>
      </c>
      <c r="L36" s="42">
        <v>0</v>
      </c>
      <c r="M36" s="64">
        <v>0</v>
      </c>
      <c r="N36" s="65">
        <v>0</v>
      </c>
      <c r="O36" s="64">
        <v>0</v>
      </c>
      <c r="P36" s="42">
        <v>0</v>
      </c>
      <c r="Q36" s="42">
        <v>0</v>
      </c>
      <c r="R36" s="42">
        <v>0</v>
      </c>
      <c r="S36" s="43">
        <v>0</v>
      </c>
    </row>
    <row r="37" spans="1:19" x14ac:dyDescent="0.25">
      <c r="A37" s="40" t="s">
        <v>60</v>
      </c>
      <c r="B37" s="41">
        <v>0</v>
      </c>
      <c r="C37" s="42">
        <v>0</v>
      </c>
      <c r="D37" s="42">
        <v>0</v>
      </c>
      <c r="E37" s="42">
        <v>0</v>
      </c>
      <c r="F37" s="42">
        <v>0</v>
      </c>
      <c r="G37" s="43">
        <v>0</v>
      </c>
      <c r="H37" s="44">
        <v>0</v>
      </c>
      <c r="I37" s="42">
        <v>0</v>
      </c>
      <c r="J37" s="42">
        <v>0</v>
      </c>
      <c r="K37" s="42">
        <v>0</v>
      </c>
      <c r="L37" s="42">
        <v>0</v>
      </c>
      <c r="M37" s="64">
        <v>0</v>
      </c>
      <c r="N37" s="65">
        <v>0</v>
      </c>
      <c r="O37" s="64">
        <v>0</v>
      </c>
      <c r="P37" s="42">
        <v>0</v>
      </c>
      <c r="Q37" s="42">
        <v>0</v>
      </c>
      <c r="R37" s="42">
        <v>0</v>
      </c>
      <c r="S37" s="43">
        <v>0</v>
      </c>
    </row>
    <row r="38" spans="1:19" x14ac:dyDescent="0.25">
      <c r="A38" s="40" t="s">
        <v>61</v>
      </c>
      <c r="B38" s="41">
        <v>0</v>
      </c>
      <c r="C38" s="42">
        <v>0</v>
      </c>
      <c r="D38" s="42">
        <v>0</v>
      </c>
      <c r="E38" s="42">
        <v>0</v>
      </c>
      <c r="F38" s="42">
        <v>0</v>
      </c>
      <c r="G38" s="43">
        <v>0</v>
      </c>
      <c r="H38" s="44">
        <v>0</v>
      </c>
      <c r="I38" s="42">
        <v>0</v>
      </c>
      <c r="J38" s="42">
        <v>0</v>
      </c>
      <c r="K38" s="42">
        <v>0</v>
      </c>
      <c r="L38" s="42">
        <v>0</v>
      </c>
      <c r="M38" s="64">
        <v>0</v>
      </c>
      <c r="N38" s="65">
        <v>0</v>
      </c>
      <c r="O38" s="64">
        <v>0</v>
      </c>
      <c r="P38" s="42">
        <v>0</v>
      </c>
      <c r="Q38" s="42">
        <v>0</v>
      </c>
      <c r="R38" s="42">
        <v>0</v>
      </c>
      <c r="S38" s="43">
        <v>0</v>
      </c>
    </row>
    <row r="39" spans="1:19" x14ac:dyDescent="0.25">
      <c r="A39" s="17" t="s">
        <v>63</v>
      </c>
      <c r="B39" s="66">
        <f>SUM(B35:B38)</f>
        <v>0</v>
      </c>
      <c r="C39" s="67">
        <f t="shared" ref="C39:S39" si="6">SUM(C35:C38)</f>
        <v>0</v>
      </c>
      <c r="D39" s="67">
        <f t="shared" si="6"/>
        <v>0</v>
      </c>
      <c r="E39" s="67">
        <f t="shared" si="6"/>
        <v>0</v>
      </c>
      <c r="F39" s="67">
        <f t="shared" si="6"/>
        <v>0</v>
      </c>
      <c r="G39" s="68">
        <f t="shared" si="6"/>
        <v>0</v>
      </c>
      <c r="H39" s="69">
        <f t="shared" si="6"/>
        <v>0</v>
      </c>
      <c r="I39" s="67">
        <f t="shared" si="6"/>
        <v>0</v>
      </c>
      <c r="J39" s="67">
        <f t="shared" si="6"/>
        <v>0</v>
      </c>
      <c r="K39" s="67">
        <f t="shared" si="6"/>
        <v>0</v>
      </c>
      <c r="L39" s="67">
        <f t="shared" si="6"/>
        <v>0</v>
      </c>
      <c r="M39" s="70">
        <f t="shared" si="6"/>
        <v>0</v>
      </c>
      <c r="N39" s="71">
        <f t="shared" si="6"/>
        <v>0</v>
      </c>
      <c r="O39" s="70">
        <f t="shared" si="6"/>
        <v>0</v>
      </c>
      <c r="P39" s="67">
        <f t="shared" si="6"/>
        <v>0</v>
      </c>
      <c r="Q39" s="67">
        <f t="shared" si="6"/>
        <v>0</v>
      </c>
      <c r="R39" s="67">
        <f t="shared" si="6"/>
        <v>0</v>
      </c>
      <c r="S39" s="68">
        <f t="shared" si="6"/>
        <v>0</v>
      </c>
    </row>
    <row r="40" spans="1:19" x14ac:dyDescent="0.25">
      <c r="A40" s="35"/>
      <c r="B40" s="36"/>
      <c r="C40" s="37"/>
      <c r="D40" s="37"/>
      <c r="E40" s="37"/>
      <c r="F40" s="37"/>
      <c r="G40" s="38"/>
      <c r="H40" s="46"/>
      <c r="I40" s="37"/>
      <c r="J40" s="37"/>
      <c r="K40" s="37"/>
      <c r="L40" s="37"/>
      <c r="M40" s="62"/>
      <c r="N40" s="63"/>
      <c r="O40" s="62"/>
      <c r="P40" s="37"/>
      <c r="Q40" s="37"/>
      <c r="R40" s="37"/>
      <c r="S40" s="38"/>
    </row>
    <row r="41" spans="1:19" x14ac:dyDescent="0.25">
      <c r="A41" s="17" t="s">
        <v>72</v>
      </c>
      <c r="B41" s="36"/>
      <c r="C41" s="37"/>
      <c r="D41" s="37"/>
      <c r="E41" s="37"/>
      <c r="F41" s="37"/>
      <c r="G41" s="38"/>
      <c r="H41" s="46"/>
      <c r="I41" s="37"/>
      <c r="J41" s="37"/>
      <c r="K41" s="37"/>
      <c r="L41" s="37"/>
      <c r="M41" s="62"/>
      <c r="N41" s="63"/>
      <c r="O41" s="62"/>
      <c r="P41" s="37"/>
      <c r="Q41" s="37"/>
      <c r="R41" s="37"/>
      <c r="S41" s="38"/>
    </row>
    <row r="42" spans="1:19" x14ac:dyDescent="0.25">
      <c r="A42" s="40" t="s">
        <v>58</v>
      </c>
      <c r="B42" s="41">
        <v>0</v>
      </c>
      <c r="C42" s="42">
        <v>0</v>
      </c>
      <c r="D42" s="42">
        <v>0</v>
      </c>
      <c r="E42" s="42">
        <v>0</v>
      </c>
      <c r="F42" s="42">
        <v>0</v>
      </c>
      <c r="G42" s="43">
        <v>0</v>
      </c>
      <c r="H42" s="44">
        <v>0</v>
      </c>
      <c r="I42" s="42">
        <v>0</v>
      </c>
      <c r="J42" s="42">
        <v>0</v>
      </c>
      <c r="K42" s="42">
        <v>0</v>
      </c>
      <c r="L42" s="42">
        <v>0</v>
      </c>
      <c r="M42" s="64">
        <v>0</v>
      </c>
      <c r="N42" s="65">
        <v>0</v>
      </c>
      <c r="O42" s="64">
        <v>0</v>
      </c>
      <c r="P42" s="42">
        <v>0</v>
      </c>
      <c r="Q42" s="42">
        <v>0</v>
      </c>
      <c r="R42" s="42">
        <v>0</v>
      </c>
      <c r="S42" s="43">
        <v>0</v>
      </c>
    </row>
    <row r="43" spans="1:19" x14ac:dyDescent="0.25">
      <c r="A43" s="40" t="s">
        <v>59</v>
      </c>
      <c r="B43" s="41">
        <v>0</v>
      </c>
      <c r="C43" s="42">
        <v>0</v>
      </c>
      <c r="D43" s="42">
        <v>0</v>
      </c>
      <c r="E43" s="42">
        <v>0</v>
      </c>
      <c r="F43" s="42">
        <v>0</v>
      </c>
      <c r="G43" s="43">
        <v>0</v>
      </c>
      <c r="H43" s="44">
        <v>0</v>
      </c>
      <c r="I43" s="42">
        <v>0</v>
      </c>
      <c r="J43" s="42">
        <v>0</v>
      </c>
      <c r="K43" s="42">
        <v>0</v>
      </c>
      <c r="L43" s="42">
        <v>0</v>
      </c>
      <c r="M43" s="64">
        <v>0</v>
      </c>
      <c r="N43" s="65">
        <v>0</v>
      </c>
      <c r="O43" s="64">
        <v>0</v>
      </c>
      <c r="P43" s="42">
        <v>0</v>
      </c>
      <c r="Q43" s="42">
        <v>0</v>
      </c>
      <c r="R43" s="42">
        <v>0</v>
      </c>
      <c r="S43" s="43">
        <v>0</v>
      </c>
    </row>
    <row r="44" spans="1:19" x14ac:dyDescent="0.25">
      <c r="A44" s="40" t="s">
        <v>60</v>
      </c>
      <c r="B44" s="41">
        <v>0</v>
      </c>
      <c r="C44" s="42">
        <v>0</v>
      </c>
      <c r="D44" s="42">
        <v>0</v>
      </c>
      <c r="E44" s="42">
        <v>0</v>
      </c>
      <c r="F44" s="42">
        <v>0</v>
      </c>
      <c r="G44" s="43">
        <v>0</v>
      </c>
      <c r="H44" s="44">
        <v>0</v>
      </c>
      <c r="I44" s="42">
        <v>0</v>
      </c>
      <c r="J44" s="42">
        <v>0</v>
      </c>
      <c r="K44" s="42">
        <v>0</v>
      </c>
      <c r="L44" s="42">
        <v>0</v>
      </c>
      <c r="M44" s="64">
        <v>0</v>
      </c>
      <c r="N44" s="65">
        <v>0</v>
      </c>
      <c r="O44" s="64">
        <v>0</v>
      </c>
      <c r="P44" s="42">
        <v>0</v>
      </c>
      <c r="Q44" s="42">
        <v>0</v>
      </c>
      <c r="R44" s="42">
        <v>0</v>
      </c>
      <c r="S44" s="43">
        <v>0</v>
      </c>
    </row>
    <row r="45" spans="1:19" x14ac:dyDescent="0.25">
      <c r="A45" s="40" t="s">
        <v>61</v>
      </c>
      <c r="B45" s="41">
        <v>0</v>
      </c>
      <c r="C45" s="42">
        <v>0</v>
      </c>
      <c r="D45" s="42">
        <v>0</v>
      </c>
      <c r="E45" s="42">
        <v>0</v>
      </c>
      <c r="F45" s="42">
        <v>0</v>
      </c>
      <c r="G45" s="43">
        <v>0</v>
      </c>
      <c r="H45" s="44">
        <v>0</v>
      </c>
      <c r="I45" s="42">
        <v>0</v>
      </c>
      <c r="J45" s="42">
        <v>0</v>
      </c>
      <c r="K45" s="42">
        <v>0</v>
      </c>
      <c r="L45" s="42">
        <v>0</v>
      </c>
      <c r="M45" s="64">
        <v>0</v>
      </c>
      <c r="N45" s="65">
        <v>0</v>
      </c>
      <c r="O45" s="64">
        <v>0</v>
      </c>
      <c r="P45" s="42">
        <v>0</v>
      </c>
      <c r="Q45" s="42">
        <v>0</v>
      </c>
      <c r="R45" s="42">
        <v>0</v>
      </c>
      <c r="S45" s="43">
        <v>0</v>
      </c>
    </row>
    <row r="46" spans="1:19" x14ac:dyDescent="0.25">
      <c r="A46" s="17" t="s">
        <v>63</v>
      </c>
      <c r="B46" s="66">
        <f>SUM(B42:B45)</f>
        <v>0</v>
      </c>
      <c r="C46" s="67">
        <f t="shared" ref="C46:S46" si="7">SUM(C42:C45)</f>
        <v>0</v>
      </c>
      <c r="D46" s="67">
        <f t="shared" si="7"/>
        <v>0</v>
      </c>
      <c r="E46" s="67">
        <f t="shared" si="7"/>
        <v>0</v>
      </c>
      <c r="F46" s="67">
        <f t="shared" si="7"/>
        <v>0</v>
      </c>
      <c r="G46" s="68">
        <f t="shared" si="7"/>
        <v>0</v>
      </c>
      <c r="H46" s="69">
        <f t="shared" si="7"/>
        <v>0</v>
      </c>
      <c r="I46" s="67">
        <f t="shared" si="7"/>
        <v>0</v>
      </c>
      <c r="J46" s="67">
        <f t="shared" si="7"/>
        <v>0</v>
      </c>
      <c r="K46" s="67">
        <f t="shared" si="7"/>
        <v>0</v>
      </c>
      <c r="L46" s="67">
        <f t="shared" si="7"/>
        <v>0</v>
      </c>
      <c r="M46" s="70">
        <f t="shared" si="7"/>
        <v>0</v>
      </c>
      <c r="N46" s="71">
        <f t="shared" si="7"/>
        <v>0</v>
      </c>
      <c r="O46" s="70">
        <f t="shared" si="7"/>
        <v>0</v>
      </c>
      <c r="P46" s="67">
        <f t="shared" si="7"/>
        <v>0</v>
      </c>
      <c r="Q46" s="67">
        <f t="shared" si="7"/>
        <v>0</v>
      </c>
      <c r="R46" s="67">
        <f t="shared" si="7"/>
        <v>0</v>
      </c>
      <c r="S46" s="68">
        <f t="shared" si="7"/>
        <v>0</v>
      </c>
    </row>
    <row r="47" spans="1:19" x14ac:dyDescent="0.25">
      <c r="A47" s="35"/>
      <c r="B47" s="36"/>
      <c r="C47" s="37"/>
      <c r="D47" s="37"/>
      <c r="E47" s="37"/>
      <c r="F47" s="37"/>
      <c r="G47" s="38"/>
      <c r="H47" s="46"/>
      <c r="I47" s="37"/>
      <c r="J47" s="37"/>
      <c r="K47" s="37"/>
      <c r="L47" s="37"/>
      <c r="M47" s="62"/>
      <c r="N47" s="63"/>
      <c r="O47" s="62"/>
      <c r="P47" s="37"/>
      <c r="Q47" s="37"/>
      <c r="R47" s="37"/>
      <c r="S47" s="38"/>
    </row>
    <row r="48" spans="1:19" x14ac:dyDescent="0.25">
      <c r="A48" s="17" t="s">
        <v>73</v>
      </c>
      <c r="B48" s="36"/>
      <c r="C48" s="37"/>
      <c r="D48" s="37"/>
      <c r="E48" s="37"/>
      <c r="F48" s="37"/>
      <c r="G48" s="38"/>
      <c r="H48" s="46"/>
      <c r="I48" s="37"/>
      <c r="J48" s="37"/>
      <c r="K48" s="37"/>
      <c r="L48" s="37"/>
      <c r="M48" s="62"/>
      <c r="N48" s="63"/>
      <c r="O48" s="62"/>
      <c r="P48" s="37"/>
      <c r="Q48" s="37"/>
      <c r="R48" s="37"/>
      <c r="S48" s="38"/>
    </row>
    <row r="49" spans="1:19" x14ac:dyDescent="0.25">
      <c r="A49" s="40" t="s">
        <v>58</v>
      </c>
      <c r="B49" s="41">
        <v>0</v>
      </c>
      <c r="C49" s="42">
        <v>0</v>
      </c>
      <c r="D49" s="42">
        <v>0</v>
      </c>
      <c r="E49" s="42">
        <v>0</v>
      </c>
      <c r="F49" s="42">
        <v>0</v>
      </c>
      <c r="G49" s="43">
        <v>0</v>
      </c>
      <c r="H49" s="44">
        <v>0</v>
      </c>
      <c r="I49" s="42">
        <v>0</v>
      </c>
      <c r="J49" s="42">
        <v>0</v>
      </c>
      <c r="K49" s="42">
        <v>0</v>
      </c>
      <c r="L49" s="42">
        <v>0</v>
      </c>
      <c r="M49" s="64">
        <v>0</v>
      </c>
      <c r="N49" s="65">
        <v>0</v>
      </c>
      <c r="O49" s="64">
        <v>0</v>
      </c>
      <c r="P49" s="42">
        <v>0</v>
      </c>
      <c r="Q49" s="42">
        <v>0</v>
      </c>
      <c r="R49" s="42">
        <v>0</v>
      </c>
      <c r="S49" s="43">
        <v>0</v>
      </c>
    </row>
    <row r="50" spans="1:19" x14ac:dyDescent="0.25">
      <c r="A50" s="40" t="s">
        <v>59</v>
      </c>
      <c r="B50" s="41">
        <v>0</v>
      </c>
      <c r="C50" s="42">
        <v>0</v>
      </c>
      <c r="D50" s="42">
        <v>0</v>
      </c>
      <c r="E50" s="42">
        <v>0</v>
      </c>
      <c r="F50" s="42">
        <v>0</v>
      </c>
      <c r="G50" s="43">
        <v>0</v>
      </c>
      <c r="H50" s="44">
        <v>0</v>
      </c>
      <c r="I50" s="42">
        <v>0</v>
      </c>
      <c r="J50" s="42">
        <v>0</v>
      </c>
      <c r="K50" s="42">
        <v>0</v>
      </c>
      <c r="L50" s="42">
        <v>0</v>
      </c>
      <c r="M50" s="64">
        <v>0</v>
      </c>
      <c r="N50" s="65">
        <v>0</v>
      </c>
      <c r="O50" s="64">
        <v>0</v>
      </c>
      <c r="P50" s="42">
        <v>0</v>
      </c>
      <c r="Q50" s="42">
        <v>0</v>
      </c>
      <c r="R50" s="42">
        <v>0</v>
      </c>
      <c r="S50" s="43">
        <v>0</v>
      </c>
    </row>
    <row r="51" spans="1:19" x14ac:dyDescent="0.25">
      <c r="A51" s="40" t="s">
        <v>60</v>
      </c>
      <c r="B51" s="41">
        <v>0</v>
      </c>
      <c r="C51" s="42">
        <v>0</v>
      </c>
      <c r="D51" s="42">
        <v>0</v>
      </c>
      <c r="E51" s="42">
        <v>0</v>
      </c>
      <c r="F51" s="42">
        <v>0</v>
      </c>
      <c r="G51" s="43">
        <v>0</v>
      </c>
      <c r="H51" s="44">
        <v>0</v>
      </c>
      <c r="I51" s="42">
        <v>0</v>
      </c>
      <c r="J51" s="42">
        <v>0</v>
      </c>
      <c r="K51" s="42">
        <v>0</v>
      </c>
      <c r="L51" s="42">
        <v>0</v>
      </c>
      <c r="M51" s="64">
        <v>0</v>
      </c>
      <c r="N51" s="65">
        <v>0</v>
      </c>
      <c r="O51" s="64">
        <v>0</v>
      </c>
      <c r="P51" s="42">
        <v>0</v>
      </c>
      <c r="Q51" s="42">
        <v>0</v>
      </c>
      <c r="R51" s="42">
        <v>0</v>
      </c>
      <c r="S51" s="43">
        <v>0</v>
      </c>
    </row>
    <row r="52" spans="1:19" x14ac:dyDescent="0.25">
      <c r="A52" s="40" t="s">
        <v>61</v>
      </c>
      <c r="B52" s="41">
        <v>0</v>
      </c>
      <c r="C52" s="42">
        <v>0</v>
      </c>
      <c r="D52" s="42">
        <v>0</v>
      </c>
      <c r="E52" s="42">
        <v>0</v>
      </c>
      <c r="F52" s="42">
        <v>0</v>
      </c>
      <c r="G52" s="43">
        <v>0</v>
      </c>
      <c r="H52" s="44">
        <v>0</v>
      </c>
      <c r="I52" s="42">
        <v>0</v>
      </c>
      <c r="J52" s="42">
        <v>0</v>
      </c>
      <c r="K52" s="42">
        <v>0</v>
      </c>
      <c r="L52" s="42">
        <v>0</v>
      </c>
      <c r="M52" s="64">
        <v>0</v>
      </c>
      <c r="N52" s="65">
        <v>0</v>
      </c>
      <c r="O52" s="64">
        <v>0</v>
      </c>
      <c r="P52" s="42">
        <v>0</v>
      </c>
      <c r="Q52" s="42">
        <v>0</v>
      </c>
      <c r="R52" s="42">
        <v>0</v>
      </c>
      <c r="S52" s="43">
        <v>0</v>
      </c>
    </row>
    <row r="53" spans="1:19" x14ac:dyDescent="0.25">
      <c r="A53" s="17" t="s">
        <v>63</v>
      </c>
      <c r="B53" s="66">
        <f>SUM(B49:B52)</f>
        <v>0</v>
      </c>
      <c r="C53" s="67">
        <f t="shared" ref="C53:S53" si="8">SUM(C49:C52)</f>
        <v>0</v>
      </c>
      <c r="D53" s="67">
        <f t="shared" si="8"/>
        <v>0</v>
      </c>
      <c r="E53" s="67">
        <f t="shared" si="8"/>
        <v>0</v>
      </c>
      <c r="F53" s="67">
        <f t="shared" si="8"/>
        <v>0</v>
      </c>
      <c r="G53" s="68">
        <f t="shared" si="8"/>
        <v>0</v>
      </c>
      <c r="H53" s="69">
        <f t="shared" si="8"/>
        <v>0</v>
      </c>
      <c r="I53" s="67">
        <f t="shared" si="8"/>
        <v>0</v>
      </c>
      <c r="J53" s="67">
        <f t="shared" si="8"/>
        <v>0</v>
      </c>
      <c r="K53" s="67">
        <f t="shared" si="8"/>
        <v>0</v>
      </c>
      <c r="L53" s="67">
        <f t="shared" si="8"/>
        <v>0</v>
      </c>
      <c r="M53" s="70">
        <f t="shared" si="8"/>
        <v>0</v>
      </c>
      <c r="N53" s="71">
        <f t="shared" si="8"/>
        <v>0</v>
      </c>
      <c r="O53" s="70">
        <f t="shared" si="8"/>
        <v>0</v>
      </c>
      <c r="P53" s="67">
        <f t="shared" si="8"/>
        <v>0</v>
      </c>
      <c r="Q53" s="67">
        <f t="shared" si="8"/>
        <v>0</v>
      </c>
      <c r="R53" s="67">
        <f t="shared" si="8"/>
        <v>0</v>
      </c>
      <c r="S53" s="68">
        <f t="shared" si="8"/>
        <v>0</v>
      </c>
    </row>
    <row r="54" spans="1:19" x14ac:dyDescent="0.25">
      <c r="A54" s="35"/>
      <c r="B54" s="36"/>
      <c r="C54" s="37"/>
      <c r="D54" s="37"/>
      <c r="E54" s="37"/>
      <c r="F54" s="37"/>
      <c r="G54" s="38"/>
      <c r="H54" s="46"/>
      <c r="I54" s="37"/>
      <c r="J54" s="37"/>
      <c r="K54" s="37"/>
      <c r="L54" s="37"/>
      <c r="M54" s="62"/>
      <c r="N54" s="63"/>
      <c r="O54" s="62"/>
      <c r="P54" s="37"/>
      <c r="Q54" s="37"/>
      <c r="R54" s="37"/>
      <c r="S54" s="38"/>
    </row>
    <row r="55" spans="1:19" x14ac:dyDescent="0.25">
      <c r="A55" s="17" t="s">
        <v>74</v>
      </c>
      <c r="B55" s="36"/>
      <c r="C55" s="37"/>
      <c r="D55" s="37"/>
      <c r="E55" s="37"/>
      <c r="F55" s="37"/>
      <c r="G55" s="38"/>
      <c r="H55" s="46"/>
      <c r="I55" s="37"/>
      <c r="J55" s="37"/>
      <c r="K55" s="37"/>
      <c r="L55" s="37"/>
      <c r="M55" s="62"/>
      <c r="N55" s="63"/>
      <c r="O55" s="62"/>
      <c r="P55" s="37"/>
      <c r="Q55" s="37"/>
      <c r="R55" s="37"/>
      <c r="S55" s="38"/>
    </row>
    <row r="56" spans="1:19" x14ac:dyDescent="0.25">
      <c r="A56" s="40" t="s">
        <v>58</v>
      </c>
      <c r="B56" s="41">
        <v>0</v>
      </c>
      <c r="C56" s="42">
        <v>0</v>
      </c>
      <c r="D56" s="42">
        <v>0</v>
      </c>
      <c r="E56" s="42">
        <v>0</v>
      </c>
      <c r="F56" s="42">
        <v>0</v>
      </c>
      <c r="G56" s="43">
        <v>0</v>
      </c>
      <c r="H56" s="44">
        <v>0</v>
      </c>
      <c r="I56" s="42">
        <v>0</v>
      </c>
      <c r="J56" s="42">
        <v>0</v>
      </c>
      <c r="K56" s="42">
        <v>0</v>
      </c>
      <c r="L56" s="42">
        <v>0</v>
      </c>
      <c r="M56" s="64">
        <v>0</v>
      </c>
      <c r="N56" s="65">
        <v>0</v>
      </c>
      <c r="O56" s="64">
        <v>0</v>
      </c>
      <c r="P56" s="42">
        <v>0</v>
      </c>
      <c r="Q56" s="42">
        <v>0</v>
      </c>
      <c r="R56" s="42">
        <v>0</v>
      </c>
      <c r="S56" s="43">
        <v>0</v>
      </c>
    </row>
    <row r="57" spans="1:19" x14ac:dyDescent="0.25">
      <c r="A57" s="40" t="s">
        <v>59</v>
      </c>
      <c r="B57" s="41">
        <v>0</v>
      </c>
      <c r="C57" s="42">
        <v>0</v>
      </c>
      <c r="D57" s="42">
        <v>0</v>
      </c>
      <c r="E57" s="42">
        <v>0</v>
      </c>
      <c r="F57" s="42">
        <v>0</v>
      </c>
      <c r="G57" s="43">
        <v>0</v>
      </c>
      <c r="H57" s="44">
        <v>0</v>
      </c>
      <c r="I57" s="42">
        <v>0</v>
      </c>
      <c r="J57" s="42">
        <v>0</v>
      </c>
      <c r="K57" s="42">
        <v>0</v>
      </c>
      <c r="L57" s="42">
        <v>0</v>
      </c>
      <c r="M57" s="64">
        <v>0</v>
      </c>
      <c r="N57" s="65">
        <v>0</v>
      </c>
      <c r="O57" s="64">
        <v>0</v>
      </c>
      <c r="P57" s="42">
        <v>0</v>
      </c>
      <c r="Q57" s="42">
        <v>0</v>
      </c>
      <c r="R57" s="42">
        <v>0</v>
      </c>
      <c r="S57" s="43">
        <v>0</v>
      </c>
    </row>
    <row r="58" spans="1:19" x14ac:dyDescent="0.25">
      <c r="A58" s="40" t="s">
        <v>60</v>
      </c>
      <c r="B58" s="41">
        <v>0</v>
      </c>
      <c r="C58" s="42">
        <v>0</v>
      </c>
      <c r="D58" s="42">
        <v>0</v>
      </c>
      <c r="E58" s="42">
        <v>0</v>
      </c>
      <c r="F58" s="42">
        <v>0</v>
      </c>
      <c r="G58" s="43">
        <v>0</v>
      </c>
      <c r="H58" s="44">
        <v>0</v>
      </c>
      <c r="I58" s="42">
        <v>0</v>
      </c>
      <c r="J58" s="42">
        <v>0</v>
      </c>
      <c r="K58" s="42">
        <v>0</v>
      </c>
      <c r="L58" s="42">
        <v>0</v>
      </c>
      <c r="M58" s="64">
        <v>0</v>
      </c>
      <c r="N58" s="65">
        <v>0</v>
      </c>
      <c r="O58" s="64">
        <v>0</v>
      </c>
      <c r="P58" s="42">
        <v>0</v>
      </c>
      <c r="Q58" s="42">
        <v>0</v>
      </c>
      <c r="R58" s="42">
        <v>0</v>
      </c>
      <c r="S58" s="43">
        <v>0</v>
      </c>
    </row>
    <row r="59" spans="1:19" x14ac:dyDescent="0.25">
      <c r="A59" s="40" t="s">
        <v>61</v>
      </c>
      <c r="B59" s="41">
        <v>0</v>
      </c>
      <c r="C59" s="42">
        <v>0</v>
      </c>
      <c r="D59" s="42">
        <v>0</v>
      </c>
      <c r="E59" s="42">
        <v>0</v>
      </c>
      <c r="F59" s="42">
        <v>0</v>
      </c>
      <c r="G59" s="43">
        <v>0</v>
      </c>
      <c r="H59" s="44">
        <v>0</v>
      </c>
      <c r="I59" s="42">
        <v>0</v>
      </c>
      <c r="J59" s="42">
        <v>0</v>
      </c>
      <c r="K59" s="42">
        <v>0</v>
      </c>
      <c r="L59" s="42">
        <v>0</v>
      </c>
      <c r="M59" s="64">
        <v>0</v>
      </c>
      <c r="N59" s="65">
        <v>0</v>
      </c>
      <c r="O59" s="64">
        <v>0</v>
      </c>
      <c r="P59" s="42">
        <v>0</v>
      </c>
      <c r="Q59" s="42">
        <v>0</v>
      </c>
      <c r="R59" s="42">
        <v>0</v>
      </c>
      <c r="S59" s="43">
        <v>0</v>
      </c>
    </row>
    <row r="60" spans="1:19" x14ac:dyDescent="0.25">
      <c r="A60" s="17" t="s">
        <v>63</v>
      </c>
      <c r="B60" s="66">
        <f>SUM(B56:B59)</f>
        <v>0</v>
      </c>
      <c r="C60" s="67">
        <f t="shared" ref="C60:S60" si="9">SUM(C56:C59)</f>
        <v>0</v>
      </c>
      <c r="D60" s="67">
        <f t="shared" si="9"/>
        <v>0</v>
      </c>
      <c r="E60" s="67">
        <f t="shared" si="9"/>
        <v>0</v>
      </c>
      <c r="F60" s="67">
        <f t="shared" si="9"/>
        <v>0</v>
      </c>
      <c r="G60" s="68">
        <f t="shared" si="9"/>
        <v>0</v>
      </c>
      <c r="H60" s="69">
        <f t="shared" si="9"/>
        <v>0</v>
      </c>
      <c r="I60" s="67">
        <f t="shared" si="9"/>
        <v>0</v>
      </c>
      <c r="J60" s="67">
        <f t="shared" si="9"/>
        <v>0</v>
      </c>
      <c r="K60" s="67">
        <f t="shared" si="9"/>
        <v>0</v>
      </c>
      <c r="L60" s="67">
        <f t="shared" si="9"/>
        <v>0</v>
      </c>
      <c r="M60" s="70">
        <f t="shared" si="9"/>
        <v>0</v>
      </c>
      <c r="N60" s="71">
        <f t="shared" si="9"/>
        <v>0</v>
      </c>
      <c r="O60" s="70">
        <f t="shared" si="9"/>
        <v>0</v>
      </c>
      <c r="P60" s="67">
        <f t="shared" si="9"/>
        <v>0</v>
      </c>
      <c r="Q60" s="67">
        <f t="shared" si="9"/>
        <v>0</v>
      </c>
      <c r="R60" s="67">
        <f t="shared" si="9"/>
        <v>0</v>
      </c>
      <c r="S60" s="68">
        <f t="shared" si="9"/>
        <v>0</v>
      </c>
    </row>
    <row r="61" spans="1:19" x14ac:dyDescent="0.25">
      <c r="A61" s="35"/>
      <c r="B61" s="36"/>
      <c r="C61" s="37"/>
      <c r="D61" s="37"/>
      <c r="E61" s="37"/>
      <c r="F61" s="37"/>
      <c r="G61" s="38"/>
      <c r="H61" s="46"/>
      <c r="I61" s="37"/>
      <c r="J61" s="37"/>
      <c r="K61" s="37"/>
      <c r="L61" s="37"/>
      <c r="M61" s="62"/>
      <c r="N61" s="63"/>
      <c r="O61" s="62"/>
      <c r="P61" s="37"/>
      <c r="Q61" s="37"/>
      <c r="R61" s="37"/>
      <c r="S61" s="38"/>
    </row>
    <row r="62" spans="1:19" x14ac:dyDescent="0.25">
      <c r="A62" s="17" t="s">
        <v>75</v>
      </c>
      <c r="B62" s="36"/>
      <c r="C62" s="37"/>
      <c r="D62" s="37"/>
      <c r="E62" s="37"/>
      <c r="F62" s="37"/>
      <c r="G62" s="38"/>
      <c r="H62" s="46"/>
      <c r="I62" s="37"/>
      <c r="J62" s="37"/>
      <c r="K62" s="37"/>
      <c r="L62" s="37"/>
      <c r="M62" s="62"/>
      <c r="N62" s="63"/>
      <c r="O62" s="62"/>
      <c r="P62" s="37"/>
      <c r="Q62" s="37"/>
      <c r="R62" s="37"/>
      <c r="S62" s="38"/>
    </row>
    <row r="63" spans="1:19" x14ac:dyDescent="0.25">
      <c r="A63" s="40" t="s">
        <v>58</v>
      </c>
      <c r="B63" s="41">
        <v>4461</v>
      </c>
      <c r="C63" s="42">
        <v>10303</v>
      </c>
      <c r="D63" s="42">
        <v>4488</v>
      </c>
      <c r="E63" s="42">
        <v>416</v>
      </c>
      <c r="F63" s="42">
        <v>36</v>
      </c>
      <c r="G63" s="43">
        <v>19704</v>
      </c>
      <c r="H63" s="44">
        <v>0</v>
      </c>
      <c r="I63" s="42">
        <v>0</v>
      </c>
      <c r="J63" s="42">
        <v>0</v>
      </c>
      <c r="K63" s="42">
        <v>0</v>
      </c>
      <c r="L63" s="42">
        <v>0</v>
      </c>
      <c r="M63" s="64">
        <v>0</v>
      </c>
      <c r="N63" s="65">
        <v>0</v>
      </c>
      <c r="O63" s="64">
        <v>0</v>
      </c>
      <c r="P63" s="42">
        <v>0</v>
      </c>
      <c r="Q63" s="42">
        <v>0</v>
      </c>
      <c r="R63" s="42">
        <v>0</v>
      </c>
      <c r="S63" s="43">
        <v>0</v>
      </c>
    </row>
    <row r="64" spans="1:19" x14ac:dyDescent="0.25">
      <c r="A64" s="40" t="s">
        <v>59</v>
      </c>
      <c r="B64" s="41">
        <v>4736</v>
      </c>
      <c r="C64" s="42">
        <v>8542</v>
      </c>
      <c r="D64" s="42">
        <v>4163</v>
      </c>
      <c r="E64" s="42">
        <v>565</v>
      </c>
      <c r="F64" s="42">
        <v>42</v>
      </c>
      <c r="G64" s="43">
        <v>18048</v>
      </c>
      <c r="H64" s="44">
        <v>0</v>
      </c>
      <c r="I64" s="42">
        <v>0</v>
      </c>
      <c r="J64" s="42">
        <v>0</v>
      </c>
      <c r="K64" s="42">
        <v>0</v>
      </c>
      <c r="L64" s="42">
        <v>0</v>
      </c>
      <c r="M64" s="64">
        <v>0</v>
      </c>
      <c r="N64" s="65">
        <v>0</v>
      </c>
      <c r="O64" s="64">
        <v>0</v>
      </c>
      <c r="P64" s="42">
        <v>0</v>
      </c>
      <c r="Q64" s="42">
        <v>0</v>
      </c>
      <c r="R64" s="42">
        <v>0</v>
      </c>
      <c r="S64" s="43">
        <v>0</v>
      </c>
    </row>
    <row r="65" spans="1:19" x14ac:dyDescent="0.25">
      <c r="A65" s="40" t="s">
        <v>60</v>
      </c>
      <c r="B65" s="41">
        <v>4897</v>
      </c>
      <c r="C65" s="42">
        <v>8770</v>
      </c>
      <c r="D65" s="42">
        <v>4850</v>
      </c>
      <c r="E65" s="42">
        <v>586</v>
      </c>
      <c r="F65" s="42">
        <v>47</v>
      </c>
      <c r="G65" s="43">
        <v>19150</v>
      </c>
      <c r="H65" s="44">
        <v>0</v>
      </c>
      <c r="I65" s="42">
        <v>0</v>
      </c>
      <c r="J65" s="42">
        <v>0</v>
      </c>
      <c r="K65" s="42">
        <v>0</v>
      </c>
      <c r="L65" s="42">
        <v>0</v>
      </c>
      <c r="M65" s="64">
        <v>0</v>
      </c>
      <c r="N65" s="65">
        <v>0</v>
      </c>
      <c r="O65" s="64">
        <v>0</v>
      </c>
      <c r="P65" s="42">
        <v>0</v>
      </c>
      <c r="Q65" s="42">
        <v>0</v>
      </c>
      <c r="R65" s="42">
        <v>0</v>
      </c>
      <c r="S65" s="43">
        <v>0</v>
      </c>
    </row>
    <row r="66" spans="1:19" x14ac:dyDescent="0.25">
      <c r="A66" s="40" t="s">
        <v>61</v>
      </c>
      <c r="B66" s="41">
        <v>5314</v>
      </c>
      <c r="C66" s="42">
        <v>10491</v>
      </c>
      <c r="D66" s="42">
        <v>4109</v>
      </c>
      <c r="E66" s="42">
        <v>451</v>
      </c>
      <c r="F66" s="42">
        <v>2</v>
      </c>
      <c r="G66" s="43">
        <v>20367</v>
      </c>
      <c r="H66" s="44">
        <v>0</v>
      </c>
      <c r="I66" s="42">
        <v>0</v>
      </c>
      <c r="J66" s="42">
        <v>0</v>
      </c>
      <c r="K66" s="42">
        <v>0</v>
      </c>
      <c r="L66" s="42">
        <v>0</v>
      </c>
      <c r="M66" s="64">
        <v>0</v>
      </c>
      <c r="N66" s="65">
        <v>0</v>
      </c>
      <c r="O66" s="64">
        <v>0</v>
      </c>
      <c r="P66" s="42">
        <v>0</v>
      </c>
      <c r="Q66" s="42">
        <v>0</v>
      </c>
      <c r="R66" s="42">
        <v>0</v>
      </c>
      <c r="S66" s="43">
        <v>0</v>
      </c>
    </row>
    <row r="67" spans="1:19" x14ac:dyDescent="0.25">
      <c r="A67" s="17" t="s">
        <v>63</v>
      </c>
      <c r="B67" s="66">
        <f>SUM(B63:B66)</f>
        <v>19408</v>
      </c>
      <c r="C67" s="67">
        <f t="shared" ref="C67:S67" si="10">SUM(C63:C66)</f>
        <v>38106</v>
      </c>
      <c r="D67" s="67">
        <f t="shared" si="10"/>
        <v>17610</v>
      </c>
      <c r="E67" s="67">
        <f t="shared" si="10"/>
        <v>2018</v>
      </c>
      <c r="F67" s="67">
        <f t="shared" si="10"/>
        <v>127</v>
      </c>
      <c r="G67" s="68">
        <f t="shared" si="10"/>
        <v>77269</v>
      </c>
      <c r="H67" s="69">
        <f t="shared" si="10"/>
        <v>0</v>
      </c>
      <c r="I67" s="67">
        <f t="shared" si="10"/>
        <v>0</v>
      </c>
      <c r="J67" s="67">
        <f t="shared" si="10"/>
        <v>0</v>
      </c>
      <c r="K67" s="67">
        <f t="shared" si="10"/>
        <v>0</v>
      </c>
      <c r="L67" s="67">
        <f t="shared" si="10"/>
        <v>0</v>
      </c>
      <c r="M67" s="70">
        <f t="shared" si="10"/>
        <v>0</v>
      </c>
      <c r="N67" s="71">
        <f t="shared" si="10"/>
        <v>0</v>
      </c>
      <c r="O67" s="70">
        <f t="shared" si="10"/>
        <v>0</v>
      </c>
      <c r="P67" s="67">
        <f t="shared" si="10"/>
        <v>0</v>
      </c>
      <c r="Q67" s="67">
        <f t="shared" si="10"/>
        <v>0</v>
      </c>
      <c r="R67" s="67">
        <f t="shared" si="10"/>
        <v>0</v>
      </c>
      <c r="S67" s="68">
        <f t="shared" si="10"/>
        <v>0</v>
      </c>
    </row>
    <row r="68" spans="1:19" x14ac:dyDescent="0.25">
      <c r="A68" s="35"/>
      <c r="B68" s="36"/>
      <c r="C68" s="37"/>
      <c r="D68" s="37"/>
      <c r="E68" s="37"/>
      <c r="F68" s="37"/>
      <c r="G68" s="38"/>
      <c r="H68" s="46"/>
      <c r="I68" s="37"/>
      <c r="J68" s="37"/>
      <c r="K68" s="37"/>
      <c r="L68" s="37"/>
      <c r="M68" s="62"/>
      <c r="N68" s="63"/>
      <c r="O68" s="62"/>
      <c r="P68" s="37"/>
      <c r="Q68" s="37"/>
      <c r="R68" s="37"/>
      <c r="S68" s="38"/>
    </row>
    <row r="69" spans="1:19" x14ac:dyDescent="0.25">
      <c r="A69" s="17" t="s">
        <v>76</v>
      </c>
      <c r="B69" s="36"/>
      <c r="C69" s="37"/>
      <c r="D69" s="37"/>
      <c r="E69" s="37"/>
      <c r="F69" s="37"/>
      <c r="G69" s="38"/>
      <c r="H69" s="46"/>
      <c r="I69" s="37"/>
      <c r="J69" s="37"/>
      <c r="K69" s="37"/>
      <c r="L69" s="37"/>
      <c r="M69" s="62"/>
      <c r="N69" s="63"/>
      <c r="O69" s="62"/>
      <c r="P69" s="37"/>
      <c r="Q69" s="37"/>
      <c r="R69" s="37"/>
      <c r="S69" s="38"/>
    </row>
    <row r="70" spans="1:19" x14ac:dyDescent="0.25">
      <c r="A70" s="40" t="s">
        <v>58</v>
      </c>
      <c r="B70" s="41">
        <v>7524</v>
      </c>
      <c r="C70" s="42">
        <v>21864</v>
      </c>
      <c r="D70" s="42">
        <v>7448</v>
      </c>
      <c r="E70" s="42">
        <v>943</v>
      </c>
      <c r="F70" s="42">
        <v>99</v>
      </c>
      <c r="G70" s="43">
        <v>37878</v>
      </c>
      <c r="H70" s="44">
        <v>0</v>
      </c>
      <c r="I70" s="42">
        <v>0</v>
      </c>
      <c r="J70" s="42">
        <v>0</v>
      </c>
      <c r="K70" s="42">
        <v>0</v>
      </c>
      <c r="L70" s="42">
        <v>0</v>
      </c>
      <c r="M70" s="64">
        <v>0</v>
      </c>
      <c r="N70" s="65">
        <v>709</v>
      </c>
      <c r="O70" s="64">
        <v>0</v>
      </c>
      <c r="P70" s="42">
        <v>329</v>
      </c>
      <c r="Q70" s="42">
        <v>14</v>
      </c>
      <c r="R70" s="42">
        <v>0</v>
      </c>
      <c r="S70" s="43">
        <v>1052</v>
      </c>
    </row>
    <row r="71" spans="1:19" x14ac:dyDescent="0.25">
      <c r="A71" s="40" t="s">
        <v>59</v>
      </c>
      <c r="B71" s="41">
        <v>6684</v>
      </c>
      <c r="C71" s="42">
        <v>21373</v>
      </c>
      <c r="D71" s="42">
        <v>6677</v>
      </c>
      <c r="E71" s="42">
        <v>784</v>
      </c>
      <c r="F71" s="42">
        <v>193</v>
      </c>
      <c r="G71" s="43">
        <v>35711</v>
      </c>
      <c r="H71" s="44">
        <v>0</v>
      </c>
      <c r="I71" s="42">
        <v>0</v>
      </c>
      <c r="J71" s="42">
        <v>0</v>
      </c>
      <c r="K71" s="42">
        <v>0</v>
      </c>
      <c r="L71" s="42">
        <v>0</v>
      </c>
      <c r="M71" s="64">
        <v>0</v>
      </c>
      <c r="N71" s="65">
        <v>521</v>
      </c>
      <c r="O71" s="64">
        <v>0</v>
      </c>
      <c r="P71" s="42">
        <v>262</v>
      </c>
      <c r="Q71" s="42">
        <v>84</v>
      </c>
      <c r="R71" s="42">
        <v>0</v>
      </c>
      <c r="S71" s="43">
        <v>867</v>
      </c>
    </row>
    <row r="72" spans="1:19" x14ac:dyDescent="0.25">
      <c r="A72" s="40" t="s">
        <v>60</v>
      </c>
      <c r="B72" s="41">
        <v>7353</v>
      </c>
      <c r="C72" s="42">
        <v>19844</v>
      </c>
      <c r="D72" s="42">
        <v>6853</v>
      </c>
      <c r="E72" s="42">
        <v>797</v>
      </c>
      <c r="F72" s="42">
        <v>187</v>
      </c>
      <c r="G72" s="43">
        <v>35034</v>
      </c>
      <c r="H72" s="44">
        <v>0</v>
      </c>
      <c r="I72" s="42">
        <v>0</v>
      </c>
      <c r="J72" s="42">
        <v>0</v>
      </c>
      <c r="K72" s="42">
        <v>0</v>
      </c>
      <c r="L72" s="42">
        <v>0</v>
      </c>
      <c r="M72" s="64">
        <v>0</v>
      </c>
      <c r="N72" s="65">
        <v>609</v>
      </c>
      <c r="O72" s="64">
        <v>2</v>
      </c>
      <c r="P72" s="42">
        <v>322</v>
      </c>
      <c r="Q72" s="42">
        <v>53</v>
      </c>
      <c r="R72" s="42">
        <v>2</v>
      </c>
      <c r="S72" s="43">
        <v>988</v>
      </c>
    </row>
    <row r="73" spans="1:19" x14ac:dyDescent="0.25">
      <c r="A73" s="40" t="s">
        <v>61</v>
      </c>
      <c r="B73" s="41">
        <v>7327</v>
      </c>
      <c r="C73" s="42">
        <v>20094</v>
      </c>
      <c r="D73" s="42">
        <v>7709</v>
      </c>
      <c r="E73" s="42">
        <v>944</v>
      </c>
      <c r="F73" s="42">
        <v>143</v>
      </c>
      <c r="G73" s="43">
        <v>36217</v>
      </c>
      <c r="H73" s="44">
        <v>0</v>
      </c>
      <c r="I73" s="42">
        <v>0</v>
      </c>
      <c r="J73" s="42">
        <v>0</v>
      </c>
      <c r="K73" s="42">
        <v>0</v>
      </c>
      <c r="L73" s="42">
        <v>0</v>
      </c>
      <c r="M73" s="64">
        <v>0</v>
      </c>
      <c r="N73" s="65">
        <v>548</v>
      </c>
      <c r="O73" s="64">
        <v>3</v>
      </c>
      <c r="P73" s="42">
        <v>313</v>
      </c>
      <c r="Q73" s="42">
        <v>52</v>
      </c>
      <c r="R73" s="42">
        <v>3</v>
      </c>
      <c r="S73" s="43">
        <v>919</v>
      </c>
    </row>
    <row r="74" spans="1:19" x14ac:dyDescent="0.25">
      <c r="A74" s="17" t="s">
        <v>63</v>
      </c>
      <c r="B74" s="66">
        <f>SUM(B70:B73)</f>
        <v>28888</v>
      </c>
      <c r="C74" s="67">
        <f t="shared" ref="C74:S74" si="11">SUM(C70:C73)</f>
        <v>83175</v>
      </c>
      <c r="D74" s="67">
        <f t="shared" si="11"/>
        <v>28687</v>
      </c>
      <c r="E74" s="67">
        <f t="shared" si="11"/>
        <v>3468</v>
      </c>
      <c r="F74" s="67">
        <f t="shared" si="11"/>
        <v>622</v>
      </c>
      <c r="G74" s="68">
        <f t="shared" si="11"/>
        <v>144840</v>
      </c>
      <c r="H74" s="69">
        <f t="shared" si="11"/>
        <v>0</v>
      </c>
      <c r="I74" s="67">
        <f t="shared" si="11"/>
        <v>0</v>
      </c>
      <c r="J74" s="67">
        <f t="shared" si="11"/>
        <v>0</v>
      </c>
      <c r="K74" s="67">
        <f t="shared" si="11"/>
        <v>0</v>
      </c>
      <c r="L74" s="67">
        <f t="shared" si="11"/>
        <v>0</v>
      </c>
      <c r="M74" s="70">
        <f t="shared" si="11"/>
        <v>0</v>
      </c>
      <c r="N74" s="71">
        <f t="shared" si="11"/>
        <v>2387</v>
      </c>
      <c r="O74" s="70">
        <f t="shared" si="11"/>
        <v>5</v>
      </c>
      <c r="P74" s="67">
        <f t="shared" si="11"/>
        <v>1226</v>
      </c>
      <c r="Q74" s="67">
        <f t="shared" si="11"/>
        <v>203</v>
      </c>
      <c r="R74" s="67">
        <f t="shared" si="11"/>
        <v>5</v>
      </c>
      <c r="S74" s="68">
        <f t="shared" si="11"/>
        <v>3826</v>
      </c>
    </row>
    <row r="75" spans="1:19" x14ac:dyDescent="0.25">
      <c r="A75" s="35"/>
      <c r="B75" s="36"/>
      <c r="C75" s="37"/>
      <c r="D75" s="37"/>
      <c r="E75" s="37"/>
      <c r="F75" s="37"/>
      <c r="G75" s="38"/>
      <c r="H75" s="46"/>
      <c r="I75" s="37"/>
      <c r="J75" s="37"/>
      <c r="K75" s="37"/>
      <c r="L75" s="37"/>
      <c r="M75" s="62"/>
      <c r="N75" s="63"/>
      <c r="O75" s="62"/>
      <c r="P75" s="37"/>
      <c r="Q75" s="37"/>
      <c r="R75" s="37"/>
      <c r="S75" s="38"/>
    </row>
    <row r="76" spans="1:19" x14ac:dyDescent="0.25">
      <c r="A76" s="17" t="s">
        <v>77</v>
      </c>
      <c r="B76" s="36"/>
      <c r="C76" s="37"/>
      <c r="D76" s="37"/>
      <c r="E76" s="37"/>
      <c r="F76" s="37"/>
      <c r="G76" s="38"/>
      <c r="H76" s="46"/>
      <c r="I76" s="37"/>
      <c r="J76" s="37"/>
      <c r="K76" s="37"/>
      <c r="L76" s="37"/>
      <c r="M76" s="62"/>
      <c r="N76" s="63"/>
      <c r="O76" s="62"/>
      <c r="P76" s="37"/>
      <c r="Q76" s="37"/>
      <c r="R76" s="37"/>
      <c r="S76" s="38"/>
    </row>
    <row r="77" spans="1:19" x14ac:dyDescent="0.25">
      <c r="A77" s="40" t="s">
        <v>58</v>
      </c>
      <c r="B77" s="41">
        <v>6626</v>
      </c>
      <c r="C77" s="42">
        <v>7007</v>
      </c>
      <c r="D77" s="42">
        <v>1109</v>
      </c>
      <c r="E77" s="42">
        <v>418</v>
      </c>
      <c r="F77" s="42">
        <v>0</v>
      </c>
      <c r="G77" s="43">
        <v>15160</v>
      </c>
      <c r="H77" s="44">
        <v>0</v>
      </c>
      <c r="I77" s="42">
        <v>0</v>
      </c>
      <c r="J77" s="42">
        <v>0</v>
      </c>
      <c r="K77" s="42">
        <v>0</v>
      </c>
      <c r="L77" s="42">
        <v>0</v>
      </c>
      <c r="M77" s="64">
        <v>0</v>
      </c>
      <c r="N77" s="65">
        <v>0</v>
      </c>
      <c r="O77" s="64">
        <v>0</v>
      </c>
      <c r="P77" s="42">
        <v>0</v>
      </c>
      <c r="Q77" s="42">
        <v>0</v>
      </c>
      <c r="R77" s="42">
        <v>0</v>
      </c>
      <c r="S77" s="43">
        <v>0</v>
      </c>
    </row>
    <row r="78" spans="1:19" x14ac:dyDescent="0.25">
      <c r="A78" s="40" t="s">
        <v>59</v>
      </c>
      <c r="B78" s="41">
        <v>6672</v>
      </c>
      <c r="C78" s="42">
        <v>6948</v>
      </c>
      <c r="D78" s="42">
        <v>1164</v>
      </c>
      <c r="E78" s="42">
        <v>464</v>
      </c>
      <c r="F78" s="42">
        <v>0</v>
      </c>
      <c r="G78" s="43">
        <v>15248</v>
      </c>
      <c r="H78" s="44">
        <v>0</v>
      </c>
      <c r="I78" s="42">
        <v>0</v>
      </c>
      <c r="J78" s="42">
        <v>0</v>
      </c>
      <c r="K78" s="42">
        <v>0</v>
      </c>
      <c r="L78" s="42">
        <v>0</v>
      </c>
      <c r="M78" s="64">
        <v>0</v>
      </c>
      <c r="N78" s="65">
        <v>0</v>
      </c>
      <c r="O78" s="64">
        <v>0</v>
      </c>
      <c r="P78" s="42">
        <v>0</v>
      </c>
      <c r="Q78" s="42">
        <v>0</v>
      </c>
      <c r="R78" s="42">
        <v>0</v>
      </c>
      <c r="S78" s="43">
        <v>0</v>
      </c>
    </row>
    <row r="79" spans="1:19" x14ac:dyDescent="0.25">
      <c r="A79" s="40" t="s">
        <v>60</v>
      </c>
      <c r="B79" s="41">
        <v>7602</v>
      </c>
      <c r="C79" s="42">
        <v>6069</v>
      </c>
      <c r="D79" s="42">
        <v>1021</v>
      </c>
      <c r="E79" s="42">
        <v>454</v>
      </c>
      <c r="F79" s="42">
        <v>0</v>
      </c>
      <c r="G79" s="43">
        <v>15146</v>
      </c>
      <c r="H79" s="44">
        <v>0</v>
      </c>
      <c r="I79" s="42">
        <v>0</v>
      </c>
      <c r="J79" s="42">
        <v>0</v>
      </c>
      <c r="K79" s="42">
        <v>0</v>
      </c>
      <c r="L79" s="42">
        <v>0</v>
      </c>
      <c r="M79" s="64">
        <v>0</v>
      </c>
      <c r="N79" s="65">
        <v>0</v>
      </c>
      <c r="O79" s="64">
        <v>0</v>
      </c>
      <c r="P79" s="42">
        <v>0</v>
      </c>
      <c r="Q79" s="42">
        <v>0</v>
      </c>
      <c r="R79" s="42">
        <v>0</v>
      </c>
      <c r="S79" s="43">
        <v>0</v>
      </c>
    </row>
    <row r="80" spans="1:19" x14ac:dyDescent="0.25">
      <c r="A80" s="40" t="s">
        <v>61</v>
      </c>
      <c r="B80" s="41">
        <v>7439</v>
      </c>
      <c r="C80" s="42">
        <v>6892</v>
      </c>
      <c r="D80" s="42">
        <v>1041</v>
      </c>
      <c r="E80" s="42">
        <v>512</v>
      </c>
      <c r="F80" s="42">
        <v>0</v>
      </c>
      <c r="G80" s="43">
        <v>15884</v>
      </c>
      <c r="H80" s="44">
        <v>0</v>
      </c>
      <c r="I80" s="42">
        <v>0</v>
      </c>
      <c r="J80" s="42">
        <v>0</v>
      </c>
      <c r="K80" s="42">
        <v>0</v>
      </c>
      <c r="L80" s="42">
        <v>0</v>
      </c>
      <c r="M80" s="64">
        <v>0</v>
      </c>
      <c r="N80" s="65">
        <v>0</v>
      </c>
      <c r="O80" s="64">
        <v>0</v>
      </c>
      <c r="P80" s="42">
        <v>0</v>
      </c>
      <c r="Q80" s="42">
        <v>0</v>
      </c>
      <c r="R80" s="42">
        <v>0</v>
      </c>
      <c r="S80" s="43">
        <v>0</v>
      </c>
    </row>
    <row r="81" spans="1:19" x14ac:dyDescent="0.25">
      <c r="A81" s="17" t="s">
        <v>63</v>
      </c>
      <c r="B81" s="66">
        <f>SUM(B77:B80)</f>
        <v>28339</v>
      </c>
      <c r="C81" s="67">
        <f t="shared" ref="C81:S81" si="12">SUM(C77:C80)</f>
        <v>26916</v>
      </c>
      <c r="D81" s="67">
        <f t="shared" si="12"/>
        <v>4335</v>
      </c>
      <c r="E81" s="67">
        <f t="shared" si="12"/>
        <v>1848</v>
      </c>
      <c r="F81" s="67">
        <f t="shared" si="12"/>
        <v>0</v>
      </c>
      <c r="G81" s="68">
        <f t="shared" si="12"/>
        <v>61438</v>
      </c>
      <c r="H81" s="69">
        <f t="shared" si="12"/>
        <v>0</v>
      </c>
      <c r="I81" s="67">
        <f t="shared" si="12"/>
        <v>0</v>
      </c>
      <c r="J81" s="67">
        <f t="shared" si="12"/>
        <v>0</v>
      </c>
      <c r="K81" s="67">
        <f t="shared" si="12"/>
        <v>0</v>
      </c>
      <c r="L81" s="67">
        <f t="shared" si="12"/>
        <v>0</v>
      </c>
      <c r="M81" s="70">
        <f t="shared" si="12"/>
        <v>0</v>
      </c>
      <c r="N81" s="71">
        <f t="shared" si="12"/>
        <v>0</v>
      </c>
      <c r="O81" s="70">
        <f t="shared" si="12"/>
        <v>0</v>
      </c>
      <c r="P81" s="67">
        <f t="shared" si="12"/>
        <v>0</v>
      </c>
      <c r="Q81" s="67">
        <f t="shared" si="12"/>
        <v>0</v>
      </c>
      <c r="R81" s="67">
        <f t="shared" si="12"/>
        <v>0</v>
      </c>
      <c r="S81" s="68">
        <f t="shared" si="12"/>
        <v>0</v>
      </c>
    </row>
    <row r="82" spans="1:19" x14ac:dyDescent="0.25">
      <c r="A82" s="35"/>
      <c r="B82" s="36"/>
      <c r="C82" s="37"/>
      <c r="D82" s="37"/>
      <c r="E82" s="37"/>
      <c r="F82" s="37"/>
      <c r="G82" s="38"/>
      <c r="H82" s="46"/>
      <c r="I82" s="37"/>
      <c r="J82" s="37"/>
      <c r="K82" s="37"/>
      <c r="L82" s="37"/>
      <c r="M82" s="62"/>
      <c r="N82" s="63"/>
      <c r="O82" s="62"/>
      <c r="P82" s="37"/>
      <c r="Q82" s="37"/>
      <c r="R82" s="37"/>
      <c r="S82" s="38"/>
    </row>
    <row r="83" spans="1:19" x14ac:dyDescent="0.25">
      <c r="A83" s="17" t="s">
        <v>78</v>
      </c>
      <c r="B83" s="36"/>
      <c r="C83" s="37"/>
      <c r="D83" s="37"/>
      <c r="E83" s="37"/>
      <c r="F83" s="37"/>
      <c r="G83" s="38"/>
      <c r="H83" s="46"/>
      <c r="I83" s="37"/>
      <c r="J83" s="37"/>
      <c r="K83" s="37"/>
      <c r="L83" s="37"/>
      <c r="M83" s="62"/>
      <c r="N83" s="63"/>
      <c r="O83" s="62"/>
      <c r="P83" s="37"/>
      <c r="Q83" s="37"/>
      <c r="R83" s="37"/>
      <c r="S83" s="38"/>
    </row>
    <row r="84" spans="1:19" x14ac:dyDescent="0.25">
      <c r="A84" s="40" t="s">
        <v>58</v>
      </c>
      <c r="B84" s="41">
        <v>8960</v>
      </c>
      <c r="C84" s="42">
        <v>5175</v>
      </c>
      <c r="D84" s="42">
        <v>4682</v>
      </c>
      <c r="E84" s="42">
        <v>297</v>
      </c>
      <c r="F84" s="42">
        <v>27</v>
      </c>
      <c r="G84" s="43">
        <v>19141</v>
      </c>
      <c r="H84" s="44">
        <v>0</v>
      </c>
      <c r="I84" s="42">
        <v>0</v>
      </c>
      <c r="J84" s="42">
        <v>0</v>
      </c>
      <c r="K84" s="42">
        <v>0</v>
      </c>
      <c r="L84" s="42">
        <v>0</v>
      </c>
      <c r="M84" s="64">
        <v>0</v>
      </c>
      <c r="N84" s="65">
        <v>0</v>
      </c>
      <c r="O84" s="64">
        <v>289</v>
      </c>
      <c r="P84" s="42">
        <v>358</v>
      </c>
      <c r="Q84" s="42">
        <v>0</v>
      </c>
      <c r="R84" s="42">
        <v>0</v>
      </c>
      <c r="S84" s="43">
        <v>647</v>
      </c>
    </row>
    <row r="85" spans="1:19" x14ac:dyDescent="0.25">
      <c r="A85" s="40" t="s">
        <v>59</v>
      </c>
      <c r="B85" s="41">
        <v>8750</v>
      </c>
      <c r="C85" s="42">
        <v>5285</v>
      </c>
      <c r="D85" s="42">
        <v>4301</v>
      </c>
      <c r="E85" s="42">
        <v>370</v>
      </c>
      <c r="F85" s="42">
        <v>17</v>
      </c>
      <c r="G85" s="43">
        <v>18723</v>
      </c>
      <c r="H85" s="44">
        <v>0</v>
      </c>
      <c r="I85" s="42">
        <v>0</v>
      </c>
      <c r="J85" s="42">
        <v>0</v>
      </c>
      <c r="K85" s="42">
        <v>0</v>
      </c>
      <c r="L85" s="42">
        <v>0</v>
      </c>
      <c r="M85" s="64">
        <v>0</v>
      </c>
      <c r="N85" s="65">
        <v>0</v>
      </c>
      <c r="O85" s="64">
        <v>211</v>
      </c>
      <c r="P85" s="42">
        <v>365</v>
      </c>
      <c r="Q85" s="42">
        <v>19</v>
      </c>
      <c r="R85" s="42">
        <v>0</v>
      </c>
      <c r="S85" s="43">
        <v>595</v>
      </c>
    </row>
    <row r="86" spans="1:19" x14ac:dyDescent="0.25">
      <c r="A86" s="40" t="s">
        <v>60</v>
      </c>
      <c r="B86" s="41">
        <v>8442</v>
      </c>
      <c r="C86" s="42">
        <v>5695</v>
      </c>
      <c r="D86" s="42">
        <v>4604</v>
      </c>
      <c r="E86" s="42">
        <v>572</v>
      </c>
      <c r="F86" s="42">
        <v>39</v>
      </c>
      <c r="G86" s="43">
        <v>19352</v>
      </c>
      <c r="H86" s="44">
        <v>0</v>
      </c>
      <c r="I86" s="42">
        <v>0</v>
      </c>
      <c r="J86" s="42">
        <v>0</v>
      </c>
      <c r="K86" s="42">
        <v>0</v>
      </c>
      <c r="L86" s="42">
        <v>0</v>
      </c>
      <c r="M86" s="64">
        <v>0</v>
      </c>
      <c r="N86" s="65">
        <v>0</v>
      </c>
      <c r="O86" s="64">
        <v>262</v>
      </c>
      <c r="P86" s="42">
        <v>397</v>
      </c>
      <c r="Q86" s="42">
        <v>28</v>
      </c>
      <c r="R86" s="42">
        <v>0</v>
      </c>
      <c r="S86" s="43">
        <v>687</v>
      </c>
    </row>
    <row r="87" spans="1:19" x14ac:dyDescent="0.25">
      <c r="A87" s="40" t="s">
        <v>61</v>
      </c>
      <c r="B87" s="41">
        <v>9171</v>
      </c>
      <c r="C87" s="42">
        <v>5547</v>
      </c>
      <c r="D87" s="42">
        <v>4665</v>
      </c>
      <c r="E87" s="42">
        <v>572</v>
      </c>
      <c r="F87" s="42">
        <v>31</v>
      </c>
      <c r="G87" s="43">
        <v>19986</v>
      </c>
      <c r="H87" s="44">
        <v>0</v>
      </c>
      <c r="I87" s="42">
        <v>0</v>
      </c>
      <c r="J87" s="42">
        <v>0</v>
      </c>
      <c r="K87" s="42">
        <v>0</v>
      </c>
      <c r="L87" s="42">
        <v>0</v>
      </c>
      <c r="M87" s="64">
        <v>0</v>
      </c>
      <c r="N87" s="65">
        <v>0</v>
      </c>
      <c r="O87" s="64">
        <v>292</v>
      </c>
      <c r="P87" s="42">
        <v>395</v>
      </c>
      <c r="Q87" s="42">
        <v>27</v>
      </c>
      <c r="R87" s="42">
        <v>0</v>
      </c>
      <c r="S87" s="43">
        <v>714</v>
      </c>
    </row>
    <row r="88" spans="1:19" x14ac:dyDescent="0.25">
      <c r="A88" s="17" t="s">
        <v>63</v>
      </c>
      <c r="B88" s="66">
        <f>SUM(B84:B87)</f>
        <v>35323</v>
      </c>
      <c r="C88" s="67">
        <f t="shared" ref="C88:S88" si="13">SUM(C84:C87)</f>
        <v>21702</v>
      </c>
      <c r="D88" s="67">
        <f t="shared" si="13"/>
        <v>18252</v>
      </c>
      <c r="E88" s="67">
        <f t="shared" si="13"/>
        <v>1811</v>
      </c>
      <c r="F88" s="67">
        <f t="shared" si="13"/>
        <v>114</v>
      </c>
      <c r="G88" s="68">
        <f t="shared" si="13"/>
        <v>77202</v>
      </c>
      <c r="H88" s="69">
        <f t="shared" si="13"/>
        <v>0</v>
      </c>
      <c r="I88" s="67">
        <f t="shared" si="13"/>
        <v>0</v>
      </c>
      <c r="J88" s="67">
        <f t="shared" si="13"/>
        <v>0</v>
      </c>
      <c r="K88" s="67">
        <f t="shared" si="13"/>
        <v>0</v>
      </c>
      <c r="L88" s="67">
        <f t="shared" si="13"/>
        <v>0</v>
      </c>
      <c r="M88" s="70">
        <f t="shared" si="13"/>
        <v>0</v>
      </c>
      <c r="N88" s="71">
        <f t="shared" si="13"/>
        <v>0</v>
      </c>
      <c r="O88" s="70">
        <f t="shared" si="13"/>
        <v>1054</v>
      </c>
      <c r="P88" s="67">
        <f t="shared" si="13"/>
        <v>1515</v>
      </c>
      <c r="Q88" s="67">
        <f t="shared" si="13"/>
        <v>74</v>
      </c>
      <c r="R88" s="67">
        <f t="shared" si="13"/>
        <v>0</v>
      </c>
      <c r="S88" s="68">
        <f t="shared" si="13"/>
        <v>2643</v>
      </c>
    </row>
    <row r="89" spans="1:19" x14ac:dyDescent="0.25">
      <c r="A89" s="35"/>
      <c r="B89" s="36"/>
      <c r="C89" s="37"/>
      <c r="D89" s="37"/>
      <c r="E89" s="37"/>
      <c r="F89" s="37"/>
      <c r="G89" s="38"/>
      <c r="H89" s="46"/>
      <c r="I89" s="37"/>
      <c r="J89" s="37"/>
      <c r="K89" s="37"/>
      <c r="L89" s="37"/>
      <c r="M89" s="62"/>
      <c r="N89" s="63"/>
      <c r="O89" s="62"/>
      <c r="P89" s="37"/>
      <c r="Q89" s="37"/>
      <c r="R89" s="37"/>
      <c r="S89" s="38"/>
    </row>
    <row r="90" spans="1:19" x14ac:dyDescent="0.25">
      <c r="A90" s="17" t="s">
        <v>79</v>
      </c>
      <c r="B90" s="36"/>
      <c r="C90" s="37"/>
      <c r="D90" s="37"/>
      <c r="E90" s="37"/>
      <c r="F90" s="37"/>
      <c r="G90" s="38"/>
      <c r="H90" s="46"/>
      <c r="I90" s="37"/>
      <c r="J90" s="37"/>
      <c r="K90" s="37"/>
      <c r="L90" s="37"/>
      <c r="M90" s="62"/>
      <c r="N90" s="63"/>
      <c r="O90" s="62"/>
      <c r="P90" s="37"/>
      <c r="Q90" s="37"/>
      <c r="R90" s="37"/>
      <c r="S90" s="38"/>
    </row>
    <row r="91" spans="1:19" x14ac:dyDescent="0.25">
      <c r="A91" s="40" t="s">
        <v>58</v>
      </c>
      <c r="B91" s="41">
        <v>4750</v>
      </c>
      <c r="C91" s="42">
        <v>11593</v>
      </c>
      <c r="D91" s="42">
        <v>5109</v>
      </c>
      <c r="E91" s="42">
        <v>924</v>
      </c>
      <c r="F91" s="42">
        <v>85</v>
      </c>
      <c r="G91" s="43">
        <v>22461</v>
      </c>
      <c r="H91" s="44">
        <v>0</v>
      </c>
      <c r="I91" s="42">
        <v>0</v>
      </c>
      <c r="J91" s="42">
        <v>0</v>
      </c>
      <c r="K91" s="42">
        <v>0</v>
      </c>
      <c r="L91" s="42">
        <v>0</v>
      </c>
      <c r="M91" s="64">
        <v>0</v>
      </c>
      <c r="N91" s="65">
        <v>0</v>
      </c>
      <c r="O91" s="64">
        <v>0</v>
      </c>
      <c r="P91" s="42">
        <v>0</v>
      </c>
      <c r="Q91" s="42">
        <v>0</v>
      </c>
      <c r="R91" s="42">
        <v>0</v>
      </c>
      <c r="S91" s="43">
        <v>0</v>
      </c>
    </row>
    <row r="92" spans="1:19" x14ac:dyDescent="0.25">
      <c r="A92" s="40" t="s">
        <v>59</v>
      </c>
      <c r="B92" s="41">
        <v>5771</v>
      </c>
      <c r="C92" s="42">
        <v>10027</v>
      </c>
      <c r="D92" s="42">
        <v>3815</v>
      </c>
      <c r="E92" s="42">
        <v>682</v>
      </c>
      <c r="F92" s="42">
        <v>138</v>
      </c>
      <c r="G92" s="43">
        <v>20433</v>
      </c>
      <c r="H92" s="44">
        <v>0</v>
      </c>
      <c r="I92" s="42">
        <v>0</v>
      </c>
      <c r="J92" s="42">
        <v>0</v>
      </c>
      <c r="K92" s="42">
        <v>0</v>
      </c>
      <c r="L92" s="42">
        <v>0</v>
      </c>
      <c r="M92" s="64">
        <v>0</v>
      </c>
      <c r="N92" s="65">
        <v>0</v>
      </c>
      <c r="O92" s="64">
        <v>0</v>
      </c>
      <c r="P92" s="42">
        <v>0</v>
      </c>
      <c r="Q92" s="42">
        <v>0</v>
      </c>
      <c r="R92" s="42">
        <v>0</v>
      </c>
      <c r="S92" s="43">
        <v>0</v>
      </c>
    </row>
    <row r="93" spans="1:19" x14ac:dyDescent="0.25">
      <c r="A93" s="40" t="s">
        <v>60</v>
      </c>
      <c r="B93" s="41">
        <v>5329</v>
      </c>
      <c r="C93" s="42">
        <v>9904</v>
      </c>
      <c r="D93" s="42">
        <v>3394</v>
      </c>
      <c r="E93" s="42">
        <v>831</v>
      </c>
      <c r="F93" s="42">
        <v>53</v>
      </c>
      <c r="G93" s="43">
        <v>19511</v>
      </c>
      <c r="H93" s="44">
        <v>0</v>
      </c>
      <c r="I93" s="42">
        <v>0</v>
      </c>
      <c r="J93" s="42">
        <v>0</v>
      </c>
      <c r="K93" s="42">
        <v>0</v>
      </c>
      <c r="L93" s="42">
        <v>0</v>
      </c>
      <c r="M93" s="64">
        <v>0</v>
      </c>
      <c r="N93" s="65">
        <v>0</v>
      </c>
      <c r="O93" s="64">
        <v>0</v>
      </c>
      <c r="P93" s="42">
        <v>0</v>
      </c>
      <c r="Q93" s="42">
        <v>0</v>
      </c>
      <c r="R93" s="42">
        <v>0</v>
      </c>
      <c r="S93" s="43">
        <v>0</v>
      </c>
    </row>
    <row r="94" spans="1:19" x14ac:dyDescent="0.25">
      <c r="A94" s="40" t="s">
        <v>61</v>
      </c>
      <c r="B94" s="41">
        <v>5104</v>
      </c>
      <c r="C94" s="42">
        <v>11299</v>
      </c>
      <c r="D94" s="42">
        <v>3825</v>
      </c>
      <c r="E94" s="42">
        <v>350</v>
      </c>
      <c r="F94" s="42">
        <v>56</v>
      </c>
      <c r="G94" s="43">
        <v>20634</v>
      </c>
      <c r="H94" s="44">
        <v>0</v>
      </c>
      <c r="I94" s="42">
        <v>0</v>
      </c>
      <c r="J94" s="42">
        <v>0</v>
      </c>
      <c r="K94" s="42">
        <v>0</v>
      </c>
      <c r="L94" s="42">
        <v>0</v>
      </c>
      <c r="M94" s="64">
        <v>0</v>
      </c>
      <c r="N94" s="65">
        <v>0</v>
      </c>
      <c r="O94" s="64">
        <v>0</v>
      </c>
      <c r="P94" s="42">
        <v>0</v>
      </c>
      <c r="Q94" s="42">
        <v>0</v>
      </c>
      <c r="R94" s="42">
        <v>0</v>
      </c>
      <c r="S94" s="43">
        <v>0</v>
      </c>
    </row>
    <row r="95" spans="1:19" x14ac:dyDescent="0.25">
      <c r="A95" s="17" t="s">
        <v>63</v>
      </c>
      <c r="B95" s="66">
        <f>SUM(B91:B94)</f>
        <v>20954</v>
      </c>
      <c r="C95" s="67">
        <f t="shared" ref="C95:S95" si="14">SUM(C91:C94)</f>
        <v>42823</v>
      </c>
      <c r="D95" s="67">
        <f t="shared" si="14"/>
        <v>16143</v>
      </c>
      <c r="E95" s="67">
        <f t="shared" si="14"/>
        <v>2787</v>
      </c>
      <c r="F95" s="67">
        <f t="shared" si="14"/>
        <v>332</v>
      </c>
      <c r="G95" s="68">
        <f t="shared" si="14"/>
        <v>83039</v>
      </c>
      <c r="H95" s="69">
        <f t="shared" si="14"/>
        <v>0</v>
      </c>
      <c r="I95" s="67">
        <f t="shared" si="14"/>
        <v>0</v>
      </c>
      <c r="J95" s="67">
        <f t="shared" si="14"/>
        <v>0</v>
      </c>
      <c r="K95" s="67">
        <f t="shared" si="14"/>
        <v>0</v>
      </c>
      <c r="L95" s="67">
        <f t="shared" si="14"/>
        <v>0</v>
      </c>
      <c r="M95" s="70">
        <f t="shared" si="14"/>
        <v>0</v>
      </c>
      <c r="N95" s="71">
        <f t="shared" si="14"/>
        <v>0</v>
      </c>
      <c r="O95" s="70">
        <f t="shared" si="14"/>
        <v>0</v>
      </c>
      <c r="P95" s="67">
        <f t="shared" si="14"/>
        <v>0</v>
      </c>
      <c r="Q95" s="67">
        <f t="shared" si="14"/>
        <v>0</v>
      </c>
      <c r="R95" s="67">
        <f t="shared" si="14"/>
        <v>0</v>
      </c>
      <c r="S95" s="68">
        <f t="shared" si="14"/>
        <v>0</v>
      </c>
    </row>
    <row r="96" spans="1:19" x14ac:dyDescent="0.25">
      <c r="A96" s="35"/>
      <c r="B96" s="36"/>
      <c r="C96" s="37"/>
      <c r="D96" s="37"/>
      <c r="E96" s="37"/>
      <c r="F96" s="37"/>
      <c r="G96" s="38"/>
      <c r="H96" s="46"/>
      <c r="I96" s="37"/>
      <c r="J96" s="37"/>
      <c r="K96" s="37"/>
      <c r="L96" s="37"/>
      <c r="M96" s="62"/>
      <c r="N96" s="63"/>
      <c r="O96" s="62"/>
      <c r="P96" s="37"/>
      <c r="Q96" s="37"/>
      <c r="R96" s="37"/>
      <c r="S96" s="38"/>
    </row>
    <row r="97" spans="1:19" x14ac:dyDescent="0.25">
      <c r="A97" s="17" t="s">
        <v>80</v>
      </c>
      <c r="B97" s="36"/>
      <c r="C97" s="37"/>
      <c r="D97" s="37"/>
      <c r="E97" s="37"/>
      <c r="F97" s="37"/>
      <c r="G97" s="38"/>
      <c r="H97" s="46"/>
      <c r="I97" s="37"/>
      <c r="J97" s="37"/>
      <c r="K97" s="37"/>
      <c r="L97" s="37"/>
      <c r="M97" s="62"/>
      <c r="N97" s="63"/>
      <c r="O97" s="62"/>
      <c r="P97" s="37"/>
      <c r="Q97" s="37"/>
      <c r="R97" s="37"/>
      <c r="S97" s="38"/>
    </row>
    <row r="98" spans="1:19" x14ac:dyDescent="0.25">
      <c r="A98" s="40" t="s">
        <v>58</v>
      </c>
      <c r="B98" s="41">
        <v>0</v>
      </c>
      <c r="C98" s="42">
        <v>0</v>
      </c>
      <c r="D98" s="42">
        <v>0</v>
      </c>
      <c r="E98" s="42">
        <v>0</v>
      </c>
      <c r="F98" s="42">
        <v>0</v>
      </c>
      <c r="G98" s="43">
        <v>0</v>
      </c>
      <c r="H98" s="44">
        <v>0</v>
      </c>
      <c r="I98" s="42">
        <v>0</v>
      </c>
      <c r="J98" s="42">
        <v>0</v>
      </c>
      <c r="K98" s="42">
        <v>0</v>
      </c>
      <c r="L98" s="42">
        <v>0</v>
      </c>
      <c r="M98" s="64">
        <v>0</v>
      </c>
      <c r="N98" s="65">
        <v>0</v>
      </c>
      <c r="O98" s="64">
        <v>0</v>
      </c>
      <c r="P98" s="42">
        <v>0</v>
      </c>
      <c r="Q98" s="42">
        <v>0</v>
      </c>
      <c r="R98" s="42">
        <v>0</v>
      </c>
      <c r="S98" s="43">
        <v>0</v>
      </c>
    </row>
    <row r="99" spans="1:19" x14ac:dyDescent="0.25">
      <c r="A99" s="40" t="s">
        <v>59</v>
      </c>
      <c r="B99" s="41">
        <v>0</v>
      </c>
      <c r="C99" s="42">
        <v>695</v>
      </c>
      <c r="D99" s="42">
        <v>0</v>
      </c>
      <c r="E99" s="42">
        <v>0</v>
      </c>
      <c r="F99" s="42">
        <v>0</v>
      </c>
      <c r="G99" s="43">
        <v>695</v>
      </c>
      <c r="H99" s="44">
        <v>0</v>
      </c>
      <c r="I99" s="42">
        <v>0</v>
      </c>
      <c r="J99" s="42">
        <v>0</v>
      </c>
      <c r="K99" s="42">
        <v>0</v>
      </c>
      <c r="L99" s="42">
        <v>0</v>
      </c>
      <c r="M99" s="64">
        <v>0</v>
      </c>
      <c r="N99" s="65">
        <v>0</v>
      </c>
      <c r="O99" s="64">
        <v>0</v>
      </c>
      <c r="P99" s="42">
        <v>0</v>
      </c>
      <c r="Q99" s="42">
        <v>0</v>
      </c>
      <c r="R99" s="42">
        <v>0</v>
      </c>
      <c r="S99" s="43">
        <v>0</v>
      </c>
    </row>
    <row r="100" spans="1:19" x14ac:dyDescent="0.25">
      <c r="A100" s="40" t="s">
        <v>60</v>
      </c>
      <c r="B100" s="41">
        <v>0</v>
      </c>
      <c r="C100" s="42">
        <v>669</v>
      </c>
      <c r="D100" s="42">
        <v>0</v>
      </c>
      <c r="E100" s="42">
        <v>0</v>
      </c>
      <c r="F100" s="42">
        <v>0</v>
      </c>
      <c r="G100" s="43">
        <v>669</v>
      </c>
      <c r="H100" s="44">
        <v>0</v>
      </c>
      <c r="I100" s="42">
        <v>0</v>
      </c>
      <c r="J100" s="42">
        <v>0</v>
      </c>
      <c r="K100" s="42">
        <v>0</v>
      </c>
      <c r="L100" s="42">
        <v>0</v>
      </c>
      <c r="M100" s="64">
        <v>0</v>
      </c>
      <c r="N100" s="65">
        <v>0</v>
      </c>
      <c r="O100" s="64">
        <v>0</v>
      </c>
      <c r="P100" s="42">
        <v>0</v>
      </c>
      <c r="Q100" s="42">
        <v>0</v>
      </c>
      <c r="R100" s="42">
        <v>0</v>
      </c>
      <c r="S100" s="43">
        <v>0</v>
      </c>
    </row>
    <row r="101" spans="1:19" x14ac:dyDescent="0.25">
      <c r="A101" s="40" t="s">
        <v>61</v>
      </c>
      <c r="B101" s="41">
        <v>110</v>
      </c>
      <c r="C101" s="42">
        <v>283</v>
      </c>
      <c r="D101" s="42">
        <v>15</v>
      </c>
      <c r="E101" s="42">
        <v>9</v>
      </c>
      <c r="F101" s="42">
        <v>0</v>
      </c>
      <c r="G101" s="43">
        <v>417</v>
      </c>
      <c r="H101" s="44">
        <v>0</v>
      </c>
      <c r="I101" s="42">
        <v>0</v>
      </c>
      <c r="J101" s="42">
        <v>0</v>
      </c>
      <c r="K101" s="42">
        <v>0</v>
      </c>
      <c r="L101" s="42">
        <v>0</v>
      </c>
      <c r="M101" s="64">
        <v>0</v>
      </c>
      <c r="N101" s="65">
        <v>0</v>
      </c>
      <c r="O101" s="64">
        <v>0</v>
      </c>
      <c r="P101" s="42">
        <v>0</v>
      </c>
      <c r="Q101" s="42">
        <v>0</v>
      </c>
      <c r="R101" s="42">
        <v>0</v>
      </c>
      <c r="S101" s="43">
        <v>0</v>
      </c>
    </row>
    <row r="102" spans="1:19" x14ac:dyDescent="0.25">
      <c r="A102" s="17" t="s">
        <v>63</v>
      </c>
      <c r="B102" s="66">
        <f>SUM(B98:B101)</f>
        <v>110</v>
      </c>
      <c r="C102" s="67">
        <f t="shared" ref="C102:S102" si="15">SUM(C98:C101)</f>
        <v>1647</v>
      </c>
      <c r="D102" s="67">
        <f t="shared" si="15"/>
        <v>15</v>
      </c>
      <c r="E102" s="67">
        <f t="shared" si="15"/>
        <v>9</v>
      </c>
      <c r="F102" s="67">
        <f t="shared" si="15"/>
        <v>0</v>
      </c>
      <c r="G102" s="68">
        <f t="shared" si="15"/>
        <v>1781</v>
      </c>
      <c r="H102" s="69">
        <f t="shared" si="15"/>
        <v>0</v>
      </c>
      <c r="I102" s="67">
        <f t="shared" si="15"/>
        <v>0</v>
      </c>
      <c r="J102" s="67">
        <f t="shared" si="15"/>
        <v>0</v>
      </c>
      <c r="K102" s="67">
        <f t="shared" si="15"/>
        <v>0</v>
      </c>
      <c r="L102" s="67">
        <f t="shared" si="15"/>
        <v>0</v>
      </c>
      <c r="M102" s="70">
        <f t="shared" si="15"/>
        <v>0</v>
      </c>
      <c r="N102" s="71">
        <f t="shared" si="15"/>
        <v>0</v>
      </c>
      <c r="O102" s="70">
        <f t="shared" si="15"/>
        <v>0</v>
      </c>
      <c r="P102" s="67">
        <f t="shared" si="15"/>
        <v>0</v>
      </c>
      <c r="Q102" s="67">
        <f t="shared" si="15"/>
        <v>0</v>
      </c>
      <c r="R102" s="67">
        <f t="shared" si="15"/>
        <v>0</v>
      </c>
      <c r="S102" s="68">
        <f t="shared" si="15"/>
        <v>0</v>
      </c>
    </row>
    <row r="103" spans="1:19" x14ac:dyDescent="0.25">
      <c r="A103" s="35"/>
      <c r="B103" s="36"/>
      <c r="C103" s="37"/>
      <c r="D103" s="37"/>
      <c r="E103" s="37"/>
      <c r="F103" s="37"/>
      <c r="G103" s="38"/>
      <c r="H103" s="46"/>
      <c r="I103" s="37"/>
      <c r="J103" s="37"/>
      <c r="K103" s="37"/>
      <c r="L103" s="37"/>
      <c r="M103" s="62"/>
      <c r="N103" s="63"/>
      <c r="O103" s="62"/>
      <c r="P103" s="37"/>
      <c r="Q103" s="37"/>
      <c r="R103" s="37"/>
      <c r="S103" s="38"/>
    </row>
    <row r="104" spans="1:19" x14ac:dyDescent="0.25">
      <c r="A104" s="17" t="s">
        <v>81</v>
      </c>
      <c r="B104" s="36"/>
      <c r="C104" s="37"/>
      <c r="D104" s="37"/>
      <c r="E104" s="37"/>
      <c r="F104" s="37"/>
      <c r="G104" s="38"/>
      <c r="H104" s="46"/>
      <c r="I104" s="37"/>
      <c r="J104" s="37"/>
      <c r="K104" s="37"/>
      <c r="L104" s="37"/>
      <c r="M104" s="62"/>
      <c r="N104" s="63"/>
      <c r="O104" s="62"/>
      <c r="P104" s="37"/>
      <c r="Q104" s="37"/>
      <c r="R104" s="37"/>
      <c r="S104" s="38"/>
    </row>
    <row r="105" spans="1:19" x14ac:dyDescent="0.25">
      <c r="A105" s="40" t="s">
        <v>58</v>
      </c>
      <c r="B105" s="41">
        <v>0</v>
      </c>
      <c r="C105" s="42">
        <v>0</v>
      </c>
      <c r="D105" s="42">
        <v>0</v>
      </c>
      <c r="E105" s="42">
        <v>0</v>
      </c>
      <c r="F105" s="42">
        <v>0</v>
      </c>
      <c r="G105" s="43">
        <v>0</v>
      </c>
      <c r="H105" s="44">
        <v>0</v>
      </c>
      <c r="I105" s="42">
        <v>0</v>
      </c>
      <c r="J105" s="42">
        <v>0</v>
      </c>
      <c r="K105" s="42">
        <v>0</v>
      </c>
      <c r="L105" s="42">
        <v>0</v>
      </c>
      <c r="M105" s="64">
        <v>0</v>
      </c>
      <c r="N105" s="65">
        <v>0</v>
      </c>
      <c r="O105" s="64">
        <v>0</v>
      </c>
      <c r="P105" s="42">
        <v>0</v>
      </c>
      <c r="Q105" s="42">
        <v>0</v>
      </c>
      <c r="R105" s="42">
        <v>0</v>
      </c>
      <c r="S105" s="43">
        <v>0</v>
      </c>
    </row>
    <row r="106" spans="1:19" x14ac:dyDescent="0.25">
      <c r="A106" s="40" t="s">
        <v>59</v>
      </c>
      <c r="B106" s="41">
        <v>0</v>
      </c>
      <c r="C106" s="42">
        <v>8001</v>
      </c>
      <c r="D106" s="42">
        <v>0</v>
      </c>
      <c r="E106" s="42">
        <v>0</v>
      </c>
      <c r="F106" s="42">
        <v>0</v>
      </c>
      <c r="G106" s="43">
        <v>8001</v>
      </c>
      <c r="H106" s="44">
        <v>0</v>
      </c>
      <c r="I106" s="42">
        <v>0</v>
      </c>
      <c r="J106" s="42">
        <v>0</v>
      </c>
      <c r="K106" s="42">
        <v>0</v>
      </c>
      <c r="L106" s="42">
        <v>0</v>
      </c>
      <c r="M106" s="64">
        <v>0</v>
      </c>
      <c r="N106" s="65">
        <v>0</v>
      </c>
      <c r="O106" s="64">
        <v>0</v>
      </c>
      <c r="P106" s="42">
        <v>0</v>
      </c>
      <c r="Q106" s="42">
        <v>0</v>
      </c>
      <c r="R106" s="42">
        <v>0</v>
      </c>
      <c r="S106" s="43">
        <v>0</v>
      </c>
    </row>
    <row r="107" spans="1:19" x14ac:dyDescent="0.25">
      <c r="A107" s="40" t="s">
        <v>60</v>
      </c>
      <c r="B107" s="41">
        <v>0</v>
      </c>
      <c r="C107" s="42">
        <v>7727</v>
      </c>
      <c r="D107" s="42">
        <v>0</v>
      </c>
      <c r="E107" s="42">
        <v>0</v>
      </c>
      <c r="F107" s="42">
        <v>0</v>
      </c>
      <c r="G107" s="43">
        <v>7727</v>
      </c>
      <c r="H107" s="44">
        <v>0</v>
      </c>
      <c r="I107" s="42">
        <v>0</v>
      </c>
      <c r="J107" s="42">
        <v>0</v>
      </c>
      <c r="K107" s="42">
        <v>0</v>
      </c>
      <c r="L107" s="42">
        <v>0</v>
      </c>
      <c r="M107" s="64">
        <v>0</v>
      </c>
      <c r="N107" s="65">
        <v>0</v>
      </c>
      <c r="O107" s="64">
        <v>0</v>
      </c>
      <c r="P107" s="42">
        <v>574</v>
      </c>
      <c r="Q107" s="42">
        <v>0</v>
      </c>
      <c r="R107" s="42">
        <v>0</v>
      </c>
      <c r="S107" s="43">
        <v>574</v>
      </c>
    </row>
    <row r="108" spans="1:19" x14ac:dyDescent="0.25">
      <c r="A108" s="40" t="s">
        <v>61</v>
      </c>
      <c r="B108" s="41">
        <v>977</v>
      </c>
      <c r="C108" s="42">
        <v>4780</v>
      </c>
      <c r="D108" s="42">
        <v>2344</v>
      </c>
      <c r="E108" s="42">
        <v>358</v>
      </c>
      <c r="F108" s="42">
        <v>0</v>
      </c>
      <c r="G108" s="43">
        <v>8459</v>
      </c>
      <c r="H108" s="44">
        <v>0</v>
      </c>
      <c r="I108" s="42">
        <v>0</v>
      </c>
      <c r="J108" s="42">
        <v>0</v>
      </c>
      <c r="K108" s="42">
        <v>0</v>
      </c>
      <c r="L108" s="42">
        <v>0</v>
      </c>
      <c r="M108" s="64">
        <v>0</v>
      </c>
      <c r="N108" s="65">
        <v>0</v>
      </c>
      <c r="O108" s="64">
        <v>0</v>
      </c>
      <c r="P108" s="42">
        <v>429</v>
      </c>
      <c r="Q108" s="42">
        <v>0</v>
      </c>
      <c r="R108" s="42">
        <v>0</v>
      </c>
      <c r="S108" s="43">
        <v>429</v>
      </c>
    </row>
    <row r="109" spans="1:19" x14ac:dyDescent="0.25">
      <c r="A109" s="17" t="s">
        <v>63</v>
      </c>
      <c r="B109" s="66">
        <f>SUM(B105:B108)</f>
        <v>977</v>
      </c>
      <c r="C109" s="67">
        <f t="shared" ref="C109:S109" si="16">SUM(C105:C108)</f>
        <v>20508</v>
      </c>
      <c r="D109" s="67">
        <f t="shared" si="16"/>
        <v>2344</v>
      </c>
      <c r="E109" s="67">
        <f t="shared" si="16"/>
        <v>358</v>
      </c>
      <c r="F109" s="67">
        <f t="shared" si="16"/>
        <v>0</v>
      </c>
      <c r="G109" s="68">
        <f t="shared" si="16"/>
        <v>24187</v>
      </c>
      <c r="H109" s="69">
        <f t="shared" si="16"/>
        <v>0</v>
      </c>
      <c r="I109" s="67">
        <f t="shared" si="16"/>
        <v>0</v>
      </c>
      <c r="J109" s="67">
        <f t="shared" si="16"/>
        <v>0</v>
      </c>
      <c r="K109" s="67">
        <f t="shared" si="16"/>
        <v>0</v>
      </c>
      <c r="L109" s="67">
        <f t="shared" si="16"/>
        <v>0</v>
      </c>
      <c r="M109" s="70">
        <f t="shared" si="16"/>
        <v>0</v>
      </c>
      <c r="N109" s="71">
        <f t="shared" si="16"/>
        <v>0</v>
      </c>
      <c r="O109" s="70">
        <f t="shared" si="16"/>
        <v>0</v>
      </c>
      <c r="P109" s="67">
        <f t="shared" si="16"/>
        <v>1003</v>
      </c>
      <c r="Q109" s="67">
        <f t="shared" si="16"/>
        <v>0</v>
      </c>
      <c r="R109" s="67">
        <f t="shared" si="16"/>
        <v>0</v>
      </c>
      <c r="S109" s="68">
        <f t="shared" si="16"/>
        <v>1003</v>
      </c>
    </row>
    <row r="110" spans="1:19" x14ac:dyDescent="0.25">
      <c r="A110" s="35"/>
      <c r="B110" s="36"/>
      <c r="C110" s="37"/>
      <c r="D110" s="37"/>
      <c r="E110" s="37"/>
      <c r="F110" s="37"/>
      <c r="G110" s="38"/>
      <c r="H110" s="46"/>
      <c r="I110" s="37"/>
      <c r="J110" s="37"/>
      <c r="K110" s="37"/>
      <c r="L110" s="37"/>
      <c r="M110" s="62"/>
      <c r="N110" s="63"/>
      <c r="O110" s="62"/>
      <c r="P110" s="37"/>
      <c r="Q110" s="37"/>
      <c r="R110" s="37"/>
      <c r="S110" s="38"/>
    </row>
    <row r="111" spans="1:19" x14ac:dyDescent="0.25">
      <c r="A111" s="17" t="s">
        <v>82</v>
      </c>
      <c r="B111" s="36"/>
      <c r="C111" s="37"/>
      <c r="D111" s="37"/>
      <c r="E111" s="37"/>
      <c r="F111" s="37"/>
      <c r="G111" s="38"/>
      <c r="H111" s="46"/>
      <c r="I111" s="37"/>
      <c r="J111" s="37"/>
      <c r="K111" s="37"/>
      <c r="L111" s="37"/>
      <c r="M111" s="62"/>
      <c r="N111" s="63"/>
      <c r="O111" s="62"/>
      <c r="P111" s="37"/>
      <c r="Q111" s="37"/>
      <c r="R111" s="37"/>
      <c r="S111" s="38"/>
    </row>
    <row r="112" spans="1:19" x14ac:dyDescent="0.25">
      <c r="A112" s="40" t="s">
        <v>58</v>
      </c>
      <c r="B112" s="41">
        <v>0</v>
      </c>
      <c r="C112" s="42">
        <v>0</v>
      </c>
      <c r="D112" s="42">
        <v>0</v>
      </c>
      <c r="E112" s="42">
        <v>0</v>
      </c>
      <c r="F112" s="42">
        <v>0</v>
      </c>
      <c r="G112" s="43">
        <v>0</v>
      </c>
      <c r="H112" s="44">
        <v>0</v>
      </c>
      <c r="I112" s="42">
        <v>0</v>
      </c>
      <c r="J112" s="42">
        <v>0</v>
      </c>
      <c r="K112" s="42">
        <v>0</v>
      </c>
      <c r="L112" s="42">
        <v>0</v>
      </c>
      <c r="M112" s="64">
        <v>0</v>
      </c>
      <c r="N112" s="65">
        <v>0</v>
      </c>
      <c r="O112" s="64">
        <v>0</v>
      </c>
      <c r="P112" s="42">
        <v>0</v>
      </c>
      <c r="Q112" s="42">
        <v>0</v>
      </c>
      <c r="R112" s="42">
        <v>0</v>
      </c>
      <c r="S112" s="43">
        <v>0</v>
      </c>
    </row>
    <row r="113" spans="1:19" x14ac:dyDescent="0.25">
      <c r="A113" s="40" t="s">
        <v>59</v>
      </c>
      <c r="B113" s="41">
        <v>0</v>
      </c>
      <c r="C113" s="42">
        <v>23028</v>
      </c>
      <c r="D113" s="42">
        <v>0</v>
      </c>
      <c r="E113" s="42">
        <v>0</v>
      </c>
      <c r="F113" s="42">
        <v>0</v>
      </c>
      <c r="G113" s="43">
        <v>23028</v>
      </c>
      <c r="H113" s="44">
        <v>0</v>
      </c>
      <c r="I113" s="42">
        <v>0</v>
      </c>
      <c r="J113" s="42">
        <v>0</v>
      </c>
      <c r="K113" s="42">
        <v>0</v>
      </c>
      <c r="L113" s="42">
        <v>0</v>
      </c>
      <c r="M113" s="64">
        <v>0</v>
      </c>
      <c r="N113" s="65">
        <v>0</v>
      </c>
      <c r="O113" s="64">
        <v>0</v>
      </c>
      <c r="P113" s="42">
        <v>0</v>
      </c>
      <c r="Q113" s="42">
        <v>0</v>
      </c>
      <c r="R113" s="42">
        <v>0</v>
      </c>
      <c r="S113" s="43">
        <v>0</v>
      </c>
    </row>
    <row r="114" spans="1:19" x14ac:dyDescent="0.25">
      <c r="A114" s="40" t="s">
        <v>60</v>
      </c>
      <c r="B114" s="41">
        <v>0</v>
      </c>
      <c r="C114" s="42">
        <v>23517</v>
      </c>
      <c r="D114" s="42">
        <v>0</v>
      </c>
      <c r="E114" s="42">
        <v>0</v>
      </c>
      <c r="F114" s="42">
        <v>0</v>
      </c>
      <c r="G114" s="43">
        <v>23517</v>
      </c>
      <c r="H114" s="44">
        <v>0</v>
      </c>
      <c r="I114" s="42">
        <v>0</v>
      </c>
      <c r="J114" s="42">
        <v>0</v>
      </c>
      <c r="K114" s="42">
        <v>0</v>
      </c>
      <c r="L114" s="42">
        <v>0</v>
      </c>
      <c r="M114" s="64">
        <v>0</v>
      </c>
      <c r="N114" s="65">
        <v>0</v>
      </c>
      <c r="O114" s="64">
        <v>0</v>
      </c>
      <c r="P114" s="42">
        <v>969</v>
      </c>
      <c r="Q114" s="42">
        <v>0</v>
      </c>
      <c r="R114" s="42">
        <v>0</v>
      </c>
      <c r="S114" s="43">
        <v>969</v>
      </c>
    </row>
    <row r="115" spans="1:19" x14ac:dyDescent="0.25">
      <c r="A115" s="40" t="s">
        <v>61</v>
      </c>
      <c r="B115" s="41">
        <v>3521</v>
      </c>
      <c r="C115" s="42">
        <v>13644</v>
      </c>
      <c r="D115" s="42">
        <v>6550</v>
      </c>
      <c r="E115" s="42">
        <v>679</v>
      </c>
      <c r="F115" s="42">
        <v>0</v>
      </c>
      <c r="G115" s="43">
        <v>24394</v>
      </c>
      <c r="H115" s="44">
        <v>0</v>
      </c>
      <c r="I115" s="42">
        <v>0</v>
      </c>
      <c r="J115" s="42">
        <v>0</v>
      </c>
      <c r="K115" s="42">
        <v>0</v>
      </c>
      <c r="L115" s="42">
        <v>0</v>
      </c>
      <c r="M115" s="64">
        <v>0</v>
      </c>
      <c r="N115" s="65">
        <v>0</v>
      </c>
      <c r="O115" s="64">
        <v>0</v>
      </c>
      <c r="P115" s="42">
        <v>930</v>
      </c>
      <c r="Q115" s="42">
        <v>0</v>
      </c>
      <c r="R115" s="42">
        <v>0</v>
      </c>
      <c r="S115" s="43">
        <v>930</v>
      </c>
    </row>
    <row r="116" spans="1:19" s="27" customFormat="1" x14ac:dyDescent="0.25">
      <c r="A116" s="17" t="s">
        <v>63</v>
      </c>
      <c r="B116" s="66">
        <f>SUM(B112:B115)</f>
        <v>3521</v>
      </c>
      <c r="C116" s="67">
        <f t="shared" ref="C116:S116" si="17">SUM(C112:C115)</f>
        <v>60189</v>
      </c>
      <c r="D116" s="67">
        <f t="shared" si="17"/>
        <v>6550</v>
      </c>
      <c r="E116" s="67">
        <f t="shared" si="17"/>
        <v>679</v>
      </c>
      <c r="F116" s="67">
        <f t="shared" si="17"/>
        <v>0</v>
      </c>
      <c r="G116" s="68">
        <f t="shared" si="17"/>
        <v>70939</v>
      </c>
      <c r="H116" s="69">
        <f t="shared" si="17"/>
        <v>0</v>
      </c>
      <c r="I116" s="67">
        <f t="shared" si="17"/>
        <v>0</v>
      </c>
      <c r="J116" s="67">
        <f t="shared" si="17"/>
        <v>0</v>
      </c>
      <c r="K116" s="67">
        <f t="shared" si="17"/>
        <v>0</v>
      </c>
      <c r="L116" s="67">
        <f t="shared" si="17"/>
        <v>0</v>
      </c>
      <c r="M116" s="70">
        <f t="shared" si="17"/>
        <v>0</v>
      </c>
      <c r="N116" s="71">
        <f t="shared" si="17"/>
        <v>0</v>
      </c>
      <c r="O116" s="70">
        <f t="shared" si="17"/>
        <v>0</v>
      </c>
      <c r="P116" s="67">
        <f t="shared" si="17"/>
        <v>1899</v>
      </c>
      <c r="Q116" s="67">
        <f t="shared" si="17"/>
        <v>0</v>
      </c>
      <c r="R116" s="67">
        <f t="shared" si="17"/>
        <v>0</v>
      </c>
      <c r="S116" s="68">
        <f t="shared" si="17"/>
        <v>1899</v>
      </c>
    </row>
    <row r="117" spans="1:19" x14ac:dyDescent="0.25">
      <c r="A117" s="35"/>
      <c r="B117" s="36"/>
      <c r="C117" s="37"/>
      <c r="D117" s="37"/>
      <c r="E117" s="37"/>
      <c r="F117" s="37"/>
      <c r="G117" s="38"/>
      <c r="H117" s="46"/>
      <c r="I117" s="37"/>
      <c r="J117" s="37"/>
      <c r="K117" s="37"/>
      <c r="L117" s="37"/>
      <c r="M117" s="62"/>
      <c r="N117" s="63"/>
      <c r="O117" s="62"/>
      <c r="P117" s="37"/>
      <c r="Q117" s="37"/>
      <c r="R117" s="37"/>
      <c r="S117" s="38"/>
    </row>
    <row r="118" spans="1:19" x14ac:dyDescent="0.25">
      <c r="A118" s="17" t="s">
        <v>83</v>
      </c>
      <c r="B118" s="36"/>
      <c r="C118" s="37"/>
      <c r="D118" s="37"/>
      <c r="E118" s="37"/>
      <c r="F118" s="37"/>
      <c r="G118" s="38"/>
      <c r="H118" s="46"/>
      <c r="I118" s="37"/>
      <c r="J118" s="37"/>
      <c r="K118" s="37"/>
      <c r="L118" s="37"/>
      <c r="M118" s="62"/>
      <c r="N118" s="63"/>
      <c r="O118" s="62"/>
      <c r="P118" s="37"/>
      <c r="Q118" s="37"/>
      <c r="R118" s="37"/>
      <c r="S118" s="38"/>
    </row>
    <row r="119" spans="1:19" x14ac:dyDescent="0.25">
      <c r="A119" s="40" t="s">
        <v>58</v>
      </c>
      <c r="B119" s="41">
        <v>7221</v>
      </c>
      <c r="C119" s="42">
        <v>14275</v>
      </c>
      <c r="D119" s="42">
        <v>8890</v>
      </c>
      <c r="E119" s="42">
        <v>629</v>
      </c>
      <c r="F119" s="42">
        <v>91</v>
      </c>
      <c r="G119" s="43">
        <v>31106</v>
      </c>
      <c r="H119" s="44">
        <v>0</v>
      </c>
      <c r="I119" s="42">
        <v>0</v>
      </c>
      <c r="J119" s="42">
        <v>0</v>
      </c>
      <c r="K119" s="42">
        <v>0</v>
      </c>
      <c r="L119" s="42">
        <v>0</v>
      </c>
      <c r="M119" s="64">
        <v>0</v>
      </c>
      <c r="N119" s="65">
        <v>0</v>
      </c>
      <c r="O119" s="64">
        <v>0</v>
      </c>
      <c r="P119" s="42">
        <v>0</v>
      </c>
      <c r="Q119" s="42">
        <v>0</v>
      </c>
      <c r="R119" s="42">
        <v>0</v>
      </c>
      <c r="S119" s="43">
        <v>0</v>
      </c>
    </row>
    <row r="120" spans="1:19" x14ac:dyDescent="0.25">
      <c r="A120" s="40" t="s">
        <v>59</v>
      </c>
      <c r="B120" s="41">
        <v>7475</v>
      </c>
      <c r="C120" s="42">
        <v>12384</v>
      </c>
      <c r="D120" s="42">
        <v>8062</v>
      </c>
      <c r="E120" s="42">
        <v>521</v>
      </c>
      <c r="F120" s="42">
        <v>45</v>
      </c>
      <c r="G120" s="43">
        <v>28487</v>
      </c>
      <c r="H120" s="44">
        <v>0</v>
      </c>
      <c r="I120" s="42">
        <v>0</v>
      </c>
      <c r="J120" s="42">
        <v>0</v>
      </c>
      <c r="K120" s="42">
        <v>0</v>
      </c>
      <c r="L120" s="42">
        <v>0</v>
      </c>
      <c r="M120" s="64">
        <v>0</v>
      </c>
      <c r="N120" s="65">
        <v>0</v>
      </c>
      <c r="O120" s="64">
        <v>0</v>
      </c>
      <c r="P120" s="42">
        <v>0</v>
      </c>
      <c r="Q120" s="42">
        <v>0</v>
      </c>
      <c r="R120" s="42">
        <v>0</v>
      </c>
      <c r="S120" s="43">
        <v>0</v>
      </c>
    </row>
    <row r="121" spans="1:19" x14ac:dyDescent="0.25">
      <c r="A121" s="40" t="s">
        <v>60</v>
      </c>
      <c r="B121" s="41">
        <v>7483</v>
      </c>
      <c r="C121" s="42">
        <v>11254</v>
      </c>
      <c r="D121" s="42">
        <v>7884</v>
      </c>
      <c r="E121" s="42">
        <v>416</v>
      </c>
      <c r="F121" s="42">
        <v>72</v>
      </c>
      <c r="G121" s="43">
        <v>27109</v>
      </c>
      <c r="H121" s="44">
        <v>0</v>
      </c>
      <c r="I121" s="42">
        <v>0</v>
      </c>
      <c r="J121" s="42">
        <v>0</v>
      </c>
      <c r="K121" s="42">
        <v>0</v>
      </c>
      <c r="L121" s="42">
        <v>0</v>
      </c>
      <c r="M121" s="64">
        <v>0</v>
      </c>
      <c r="N121" s="65">
        <v>0</v>
      </c>
      <c r="O121" s="64">
        <v>0</v>
      </c>
      <c r="P121" s="42">
        <v>0</v>
      </c>
      <c r="Q121" s="42">
        <v>0</v>
      </c>
      <c r="R121" s="42">
        <v>0</v>
      </c>
      <c r="S121" s="43">
        <v>0</v>
      </c>
    </row>
    <row r="122" spans="1:19" x14ac:dyDescent="0.25">
      <c r="A122" s="40" t="s">
        <v>61</v>
      </c>
      <c r="B122" s="41">
        <v>7317</v>
      </c>
      <c r="C122" s="42">
        <v>11627</v>
      </c>
      <c r="D122" s="42">
        <v>7755</v>
      </c>
      <c r="E122" s="42">
        <v>424</v>
      </c>
      <c r="F122" s="42">
        <v>93</v>
      </c>
      <c r="G122" s="43">
        <v>27216</v>
      </c>
      <c r="H122" s="44">
        <v>0</v>
      </c>
      <c r="I122" s="42">
        <v>0</v>
      </c>
      <c r="J122" s="42">
        <v>0</v>
      </c>
      <c r="K122" s="42">
        <v>0</v>
      </c>
      <c r="L122" s="42">
        <v>0</v>
      </c>
      <c r="M122" s="64">
        <v>0</v>
      </c>
      <c r="N122" s="65">
        <v>0</v>
      </c>
      <c r="O122" s="64">
        <v>0</v>
      </c>
      <c r="P122" s="42">
        <v>0</v>
      </c>
      <c r="Q122" s="42">
        <v>0</v>
      </c>
      <c r="R122" s="42">
        <v>0</v>
      </c>
      <c r="S122" s="43">
        <v>0</v>
      </c>
    </row>
    <row r="123" spans="1:19" s="27" customFormat="1" x14ac:dyDescent="0.25">
      <c r="A123" s="17" t="s">
        <v>63</v>
      </c>
      <c r="B123" s="66">
        <f>SUM(B119:B122)</f>
        <v>29496</v>
      </c>
      <c r="C123" s="67">
        <f t="shared" ref="C123:S123" si="18">SUM(C119:C122)</f>
        <v>49540</v>
      </c>
      <c r="D123" s="67">
        <f t="shared" si="18"/>
        <v>32591</v>
      </c>
      <c r="E123" s="67">
        <f t="shared" si="18"/>
        <v>1990</v>
      </c>
      <c r="F123" s="67">
        <f t="shared" si="18"/>
        <v>301</v>
      </c>
      <c r="G123" s="68">
        <f t="shared" si="18"/>
        <v>113918</v>
      </c>
      <c r="H123" s="69">
        <f t="shared" si="18"/>
        <v>0</v>
      </c>
      <c r="I123" s="67">
        <f t="shared" si="18"/>
        <v>0</v>
      </c>
      <c r="J123" s="67">
        <f t="shared" si="18"/>
        <v>0</v>
      </c>
      <c r="K123" s="67">
        <f t="shared" si="18"/>
        <v>0</v>
      </c>
      <c r="L123" s="67">
        <f t="shared" si="18"/>
        <v>0</v>
      </c>
      <c r="M123" s="70">
        <f t="shared" si="18"/>
        <v>0</v>
      </c>
      <c r="N123" s="71">
        <f t="shared" si="18"/>
        <v>0</v>
      </c>
      <c r="O123" s="70">
        <f t="shared" si="18"/>
        <v>0</v>
      </c>
      <c r="P123" s="67">
        <f t="shared" si="18"/>
        <v>0</v>
      </c>
      <c r="Q123" s="67">
        <f t="shared" si="18"/>
        <v>0</v>
      </c>
      <c r="R123" s="67">
        <f t="shared" si="18"/>
        <v>0</v>
      </c>
      <c r="S123" s="68">
        <f t="shared" si="18"/>
        <v>0</v>
      </c>
    </row>
    <row r="124" spans="1:19" x14ac:dyDescent="0.25">
      <c r="A124" s="35"/>
      <c r="B124" s="36"/>
      <c r="C124" s="37"/>
      <c r="D124" s="37"/>
      <c r="E124" s="37"/>
      <c r="F124" s="37"/>
      <c r="G124" s="38"/>
      <c r="H124" s="46"/>
      <c r="I124" s="37"/>
      <c r="J124" s="37"/>
      <c r="K124" s="37"/>
      <c r="L124" s="37"/>
      <c r="M124" s="62"/>
      <c r="N124" s="63"/>
      <c r="O124" s="62"/>
      <c r="P124" s="37"/>
      <c r="Q124" s="37"/>
      <c r="R124" s="37"/>
      <c r="S124" s="38"/>
    </row>
    <row r="125" spans="1:19" x14ac:dyDescent="0.25">
      <c r="A125" s="17" t="s">
        <v>84</v>
      </c>
      <c r="B125" s="36"/>
      <c r="C125" s="37"/>
      <c r="D125" s="37"/>
      <c r="E125" s="37"/>
      <c r="F125" s="37"/>
      <c r="G125" s="38"/>
      <c r="H125" s="46"/>
      <c r="I125" s="37"/>
      <c r="J125" s="37"/>
      <c r="K125" s="37"/>
      <c r="L125" s="37"/>
      <c r="M125" s="62"/>
      <c r="N125" s="63"/>
      <c r="O125" s="62"/>
      <c r="P125" s="37"/>
      <c r="Q125" s="37"/>
      <c r="R125" s="37"/>
      <c r="S125" s="38"/>
    </row>
    <row r="126" spans="1:19" x14ac:dyDescent="0.25">
      <c r="A126" s="40" t="s">
        <v>58</v>
      </c>
      <c r="B126" s="41">
        <v>26790</v>
      </c>
      <c r="C126" s="42">
        <v>22155</v>
      </c>
      <c r="D126" s="42">
        <v>10700</v>
      </c>
      <c r="E126" s="42">
        <v>1662</v>
      </c>
      <c r="F126" s="42">
        <v>73</v>
      </c>
      <c r="G126" s="43">
        <v>61380</v>
      </c>
      <c r="H126" s="44">
        <v>0</v>
      </c>
      <c r="I126" s="42">
        <v>0</v>
      </c>
      <c r="J126" s="42">
        <v>0</v>
      </c>
      <c r="K126" s="42">
        <v>0</v>
      </c>
      <c r="L126" s="42">
        <v>0</v>
      </c>
      <c r="M126" s="64">
        <v>0</v>
      </c>
      <c r="N126" s="65">
        <v>0</v>
      </c>
      <c r="O126" s="64">
        <v>958</v>
      </c>
      <c r="P126" s="42">
        <v>193</v>
      </c>
      <c r="Q126" s="42">
        <v>29</v>
      </c>
      <c r="R126" s="42">
        <v>0</v>
      </c>
      <c r="S126" s="43">
        <v>1180</v>
      </c>
    </row>
    <row r="127" spans="1:19" x14ac:dyDescent="0.25">
      <c r="A127" s="40" t="s">
        <v>59</v>
      </c>
      <c r="B127" s="41">
        <v>25575</v>
      </c>
      <c r="C127" s="42">
        <v>22881</v>
      </c>
      <c r="D127" s="42">
        <v>10756</v>
      </c>
      <c r="E127" s="42">
        <v>2007</v>
      </c>
      <c r="F127" s="42">
        <v>162</v>
      </c>
      <c r="G127" s="43">
        <v>61381</v>
      </c>
      <c r="H127" s="44">
        <v>0</v>
      </c>
      <c r="I127" s="42">
        <v>0</v>
      </c>
      <c r="J127" s="42">
        <v>0</v>
      </c>
      <c r="K127" s="42">
        <v>0</v>
      </c>
      <c r="L127" s="42">
        <v>0</v>
      </c>
      <c r="M127" s="64">
        <v>0</v>
      </c>
      <c r="N127" s="65">
        <v>0</v>
      </c>
      <c r="O127" s="64">
        <v>890</v>
      </c>
      <c r="P127" s="42">
        <v>187</v>
      </c>
      <c r="Q127" s="42">
        <v>67</v>
      </c>
      <c r="R127" s="42">
        <v>0</v>
      </c>
      <c r="S127" s="43">
        <v>1144</v>
      </c>
    </row>
    <row r="128" spans="1:19" x14ac:dyDescent="0.25">
      <c r="A128" s="40" t="s">
        <v>60</v>
      </c>
      <c r="B128" s="41">
        <v>25091</v>
      </c>
      <c r="C128" s="42">
        <v>24581</v>
      </c>
      <c r="D128" s="42">
        <v>10846</v>
      </c>
      <c r="E128" s="42">
        <v>2037</v>
      </c>
      <c r="F128" s="42">
        <v>329</v>
      </c>
      <c r="G128" s="43">
        <v>62884</v>
      </c>
      <c r="H128" s="44">
        <v>0</v>
      </c>
      <c r="I128" s="42">
        <v>0</v>
      </c>
      <c r="J128" s="42">
        <v>0</v>
      </c>
      <c r="K128" s="42">
        <v>0</v>
      </c>
      <c r="L128" s="42">
        <v>0</v>
      </c>
      <c r="M128" s="64">
        <v>0</v>
      </c>
      <c r="N128" s="65">
        <v>0</v>
      </c>
      <c r="O128" s="64">
        <v>1017</v>
      </c>
      <c r="P128" s="42">
        <v>179</v>
      </c>
      <c r="Q128" s="42">
        <v>97</v>
      </c>
      <c r="R128" s="42">
        <v>0</v>
      </c>
      <c r="S128" s="43">
        <v>1293</v>
      </c>
    </row>
    <row r="129" spans="1:19" x14ac:dyDescent="0.25">
      <c r="A129" s="40" t="s">
        <v>61</v>
      </c>
      <c r="B129" s="41">
        <v>27612</v>
      </c>
      <c r="C129" s="42">
        <v>26593</v>
      </c>
      <c r="D129" s="42">
        <v>11299</v>
      </c>
      <c r="E129" s="42">
        <v>1892</v>
      </c>
      <c r="F129" s="42">
        <v>216</v>
      </c>
      <c r="G129" s="43">
        <v>67612</v>
      </c>
      <c r="H129" s="44">
        <v>0</v>
      </c>
      <c r="I129" s="42">
        <v>0</v>
      </c>
      <c r="J129" s="42">
        <v>0</v>
      </c>
      <c r="K129" s="42">
        <v>0</v>
      </c>
      <c r="L129" s="42">
        <v>0</v>
      </c>
      <c r="M129" s="64">
        <v>0</v>
      </c>
      <c r="N129" s="65">
        <v>0</v>
      </c>
      <c r="O129" s="64">
        <v>956</v>
      </c>
      <c r="P129" s="42">
        <v>234</v>
      </c>
      <c r="Q129" s="42">
        <v>59</v>
      </c>
      <c r="R129" s="42">
        <v>0</v>
      </c>
      <c r="S129" s="43">
        <v>1249</v>
      </c>
    </row>
    <row r="130" spans="1:19" s="27" customFormat="1" x14ac:dyDescent="0.25">
      <c r="A130" s="17" t="s">
        <v>63</v>
      </c>
      <c r="B130" s="66">
        <f>SUM(B126:B129)</f>
        <v>105068</v>
      </c>
      <c r="C130" s="67">
        <f t="shared" ref="C130:S130" si="19">SUM(C126:C129)</f>
        <v>96210</v>
      </c>
      <c r="D130" s="67">
        <f t="shared" si="19"/>
        <v>43601</v>
      </c>
      <c r="E130" s="67">
        <f t="shared" si="19"/>
        <v>7598</v>
      </c>
      <c r="F130" s="67">
        <f t="shared" si="19"/>
        <v>780</v>
      </c>
      <c r="G130" s="68">
        <f t="shared" si="19"/>
        <v>253257</v>
      </c>
      <c r="H130" s="69">
        <f t="shared" si="19"/>
        <v>0</v>
      </c>
      <c r="I130" s="67">
        <f t="shared" si="19"/>
        <v>0</v>
      </c>
      <c r="J130" s="67">
        <f t="shared" si="19"/>
        <v>0</v>
      </c>
      <c r="K130" s="67">
        <f t="shared" si="19"/>
        <v>0</v>
      </c>
      <c r="L130" s="67">
        <f t="shared" si="19"/>
        <v>0</v>
      </c>
      <c r="M130" s="70">
        <f t="shared" si="19"/>
        <v>0</v>
      </c>
      <c r="N130" s="71">
        <f t="shared" si="19"/>
        <v>0</v>
      </c>
      <c r="O130" s="70">
        <f t="shared" si="19"/>
        <v>3821</v>
      </c>
      <c r="P130" s="67">
        <f t="shared" si="19"/>
        <v>793</v>
      </c>
      <c r="Q130" s="67">
        <f t="shared" si="19"/>
        <v>252</v>
      </c>
      <c r="R130" s="67">
        <f t="shared" si="19"/>
        <v>0</v>
      </c>
      <c r="S130" s="68">
        <f t="shared" si="19"/>
        <v>4866</v>
      </c>
    </row>
    <row r="131" spans="1:19" x14ac:dyDescent="0.25">
      <c r="A131" s="35"/>
      <c r="B131" s="36"/>
      <c r="C131" s="37"/>
      <c r="D131" s="37"/>
      <c r="E131" s="37"/>
      <c r="F131" s="37"/>
      <c r="G131" s="38"/>
      <c r="H131" s="46"/>
      <c r="I131" s="37"/>
      <c r="J131" s="37"/>
      <c r="K131" s="37"/>
      <c r="L131" s="37"/>
      <c r="M131" s="62"/>
      <c r="N131" s="63"/>
      <c r="O131" s="62"/>
      <c r="P131" s="37"/>
      <c r="Q131" s="37"/>
      <c r="R131" s="37"/>
      <c r="S131" s="38"/>
    </row>
    <row r="132" spans="1:19" x14ac:dyDescent="0.25">
      <c r="A132" s="17" t="s">
        <v>85</v>
      </c>
      <c r="B132" s="36"/>
      <c r="C132" s="37"/>
      <c r="D132" s="37"/>
      <c r="E132" s="37"/>
      <c r="F132" s="37"/>
      <c r="G132" s="38"/>
      <c r="H132" s="46"/>
      <c r="I132" s="37"/>
      <c r="J132" s="37"/>
      <c r="K132" s="37"/>
      <c r="L132" s="37"/>
      <c r="M132" s="62"/>
      <c r="N132" s="63"/>
      <c r="O132" s="62"/>
      <c r="P132" s="37"/>
      <c r="Q132" s="37"/>
      <c r="R132" s="37"/>
      <c r="S132" s="38"/>
    </row>
    <row r="133" spans="1:19" x14ac:dyDescent="0.25">
      <c r="A133" s="40" t="s">
        <v>58</v>
      </c>
      <c r="B133" s="41">
        <v>15530</v>
      </c>
      <c r="C133" s="42">
        <v>13776</v>
      </c>
      <c r="D133" s="42">
        <v>8670</v>
      </c>
      <c r="E133" s="42">
        <v>1274</v>
      </c>
      <c r="F133" s="42">
        <v>421</v>
      </c>
      <c r="G133" s="43">
        <v>39671</v>
      </c>
      <c r="H133" s="44">
        <v>0</v>
      </c>
      <c r="I133" s="42">
        <v>0</v>
      </c>
      <c r="J133" s="42">
        <v>0</v>
      </c>
      <c r="K133" s="42">
        <v>0</v>
      </c>
      <c r="L133" s="42">
        <v>0</v>
      </c>
      <c r="M133" s="64">
        <v>0</v>
      </c>
      <c r="N133" s="65">
        <v>269</v>
      </c>
      <c r="O133" s="64">
        <v>0</v>
      </c>
      <c r="P133" s="42">
        <v>150</v>
      </c>
      <c r="Q133" s="42">
        <v>22</v>
      </c>
      <c r="R133" s="42">
        <v>0</v>
      </c>
      <c r="S133" s="43">
        <v>441</v>
      </c>
    </row>
    <row r="134" spans="1:19" x14ac:dyDescent="0.25">
      <c r="A134" s="40" t="s">
        <v>59</v>
      </c>
      <c r="B134" s="41">
        <v>14913</v>
      </c>
      <c r="C134" s="42">
        <v>13774</v>
      </c>
      <c r="D134" s="42">
        <v>9020</v>
      </c>
      <c r="E134" s="42">
        <v>1131</v>
      </c>
      <c r="F134" s="42">
        <v>504</v>
      </c>
      <c r="G134" s="43">
        <v>39342</v>
      </c>
      <c r="H134" s="44">
        <v>0</v>
      </c>
      <c r="I134" s="42">
        <v>0</v>
      </c>
      <c r="J134" s="42">
        <v>0</v>
      </c>
      <c r="K134" s="42">
        <v>0</v>
      </c>
      <c r="L134" s="42">
        <v>0</v>
      </c>
      <c r="M134" s="64">
        <v>0</v>
      </c>
      <c r="N134" s="65">
        <v>260</v>
      </c>
      <c r="O134" s="64">
        <v>0</v>
      </c>
      <c r="P134" s="42">
        <v>157</v>
      </c>
      <c r="Q134" s="42">
        <v>20</v>
      </c>
      <c r="R134" s="42">
        <v>0</v>
      </c>
      <c r="S134" s="43">
        <v>437</v>
      </c>
    </row>
    <row r="135" spans="1:19" x14ac:dyDescent="0.25">
      <c r="A135" s="40" t="s">
        <v>60</v>
      </c>
      <c r="B135" s="41">
        <v>15367</v>
      </c>
      <c r="C135" s="42">
        <v>13502</v>
      </c>
      <c r="D135" s="42">
        <v>8734</v>
      </c>
      <c r="E135" s="42">
        <v>1422</v>
      </c>
      <c r="F135" s="42">
        <v>956</v>
      </c>
      <c r="G135" s="43">
        <v>39981</v>
      </c>
      <c r="H135" s="44">
        <v>0</v>
      </c>
      <c r="I135" s="42">
        <v>0</v>
      </c>
      <c r="J135" s="42">
        <v>0</v>
      </c>
      <c r="K135" s="42">
        <v>0</v>
      </c>
      <c r="L135" s="42">
        <v>0</v>
      </c>
      <c r="M135" s="64">
        <v>0</v>
      </c>
      <c r="N135" s="65">
        <v>313</v>
      </c>
      <c r="O135" s="64">
        <v>0</v>
      </c>
      <c r="P135" s="42">
        <v>178</v>
      </c>
      <c r="Q135" s="42">
        <v>29</v>
      </c>
      <c r="R135" s="42">
        <v>0</v>
      </c>
      <c r="S135" s="43">
        <v>520</v>
      </c>
    </row>
    <row r="136" spans="1:19" x14ac:dyDescent="0.25">
      <c r="A136" s="40" t="s">
        <v>61</v>
      </c>
      <c r="B136" s="41">
        <v>14780</v>
      </c>
      <c r="C136" s="42">
        <v>14766</v>
      </c>
      <c r="D136" s="42">
        <v>8355</v>
      </c>
      <c r="E136" s="42">
        <v>1841</v>
      </c>
      <c r="F136" s="42">
        <v>567</v>
      </c>
      <c r="G136" s="43">
        <v>40309</v>
      </c>
      <c r="H136" s="44">
        <v>0</v>
      </c>
      <c r="I136" s="42">
        <v>0</v>
      </c>
      <c r="J136" s="42">
        <v>0</v>
      </c>
      <c r="K136" s="42">
        <v>0</v>
      </c>
      <c r="L136" s="42">
        <v>0</v>
      </c>
      <c r="M136" s="64">
        <v>0</v>
      </c>
      <c r="N136" s="65">
        <v>353</v>
      </c>
      <c r="O136" s="64">
        <v>0</v>
      </c>
      <c r="P136" s="42">
        <v>200</v>
      </c>
      <c r="Q136" s="42">
        <v>44</v>
      </c>
      <c r="R136" s="42">
        <v>0</v>
      </c>
      <c r="S136" s="43">
        <v>597</v>
      </c>
    </row>
    <row r="137" spans="1:19" s="27" customFormat="1" x14ac:dyDescent="0.25">
      <c r="A137" s="17" t="s">
        <v>63</v>
      </c>
      <c r="B137" s="66">
        <f>SUM(B133:B136)</f>
        <v>60590</v>
      </c>
      <c r="C137" s="67">
        <f t="shared" ref="C137:S137" si="20">SUM(C133:C136)</f>
        <v>55818</v>
      </c>
      <c r="D137" s="67">
        <f t="shared" si="20"/>
        <v>34779</v>
      </c>
      <c r="E137" s="67">
        <f t="shared" si="20"/>
        <v>5668</v>
      </c>
      <c r="F137" s="67">
        <f t="shared" si="20"/>
        <v>2448</v>
      </c>
      <c r="G137" s="68">
        <f t="shared" si="20"/>
        <v>159303</v>
      </c>
      <c r="H137" s="69">
        <f t="shared" si="20"/>
        <v>0</v>
      </c>
      <c r="I137" s="67">
        <f t="shared" si="20"/>
        <v>0</v>
      </c>
      <c r="J137" s="67">
        <f t="shared" si="20"/>
        <v>0</v>
      </c>
      <c r="K137" s="67">
        <f t="shared" si="20"/>
        <v>0</v>
      </c>
      <c r="L137" s="67">
        <f t="shared" si="20"/>
        <v>0</v>
      </c>
      <c r="M137" s="70">
        <f t="shared" si="20"/>
        <v>0</v>
      </c>
      <c r="N137" s="71">
        <f t="shared" si="20"/>
        <v>1195</v>
      </c>
      <c r="O137" s="70">
        <f t="shared" si="20"/>
        <v>0</v>
      </c>
      <c r="P137" s="67">
        <f t="shared" si="20"/>
        <v>685</v>
      </c>
      <c r="Q137" s="67">
        <f t="shared" si="20"/>
        <v>115</v>
      </c>
      <c r="R137" s="67">
        <f t="shared" si="20"/>
        <v>0</v>
      </c>
      <c r="S137" s="68">
        <f t="shared" si="20"/>
        <v>1995</v>
      </c>
    </row>
    <row r="138" spans="1:19" x14ac:dyDescent="0.25">
      <c r="A138" s="35"/>
      <c r="B138" s="36"/>
      <c r="C138" s="37"/>
      <c r="D138" s="37"/>
      <c r="E138" s="37"/>
      <c r="F138" s="37"/>
      <c r="G138" s="38"/>
      <c r="H138" s="46"/>
      <c r="I138" s="37"/>
      <c r="J138" s="37"/>
      <c r="K138" s="37"/>
      <c r="L138" s="37"/>
      <c r="M138" s="62"/>
      <c r="N138" s="63"/>
      <c r="O138" s="62"/>
      <c r="P138" s="37"/>
      <c r="Q138" s="37"/>
      <c r="R138" s="37"/>
      <c r="S138" s="38"/>
    </row>
    <row r="139" spans="1:19" x14ac:dyDescent="0.25">
      <c r="A139" s="17" t="s">
        <v>86</v>
      </c>
      <c r="B139" s="36"/>
      <c r="C139" s="37"/>
      <c r="D139" s="37"/>
      <c r="E139" s="37"/>
      <c r="F139" s="37"/>
      <c r="G139" s="38"/>
      <c r="H139" s="46"/>
      <c r="I139" s="37"/>
      <c r="J139" s="37"/>
      <c r="K139" s="37"/>
      <c r="L139" s="37"/>
      <c r="M139" s="62"/>
      <c r="N139" s="63"/>
      <c r="O139" s="62"/>
      <c r="P139" s="37"/>
      <c r="Q139" s="37"/>
      <c r="R139" s="37"/>
      <c r="S139" s="38"/>
    </row>
    <row r="140" spans="1:19" x14ac:dyDescent="0.25">
      <c r="A140" s="40" t="s">
        <v>58</v>
      </c>
      <c r="B140" s="41">
        <v>8827</v>
      </c>
      <c r="C140" s="42">
        <v>12494</v>
      </c>
      <c r="D140" s="42">
        <v>3133</v>
      </c>
      <c r="E140" s="42">
        <v>528</v>
      </c>
      <c r="F140" s="42">
        <v>55</v>
      </c>
      <c r="G140" s="43">
        <v>25037</v>
      </c>
      <c r="H140" s="44">
        <v>0</v>
      </c>
      <c r="I140" s="42">
        <v>0</v>
      </c>
      <c r="J140" s="42">
        <v>0</v>
      </c>
      <c r="K140" s="42">
        <v>0</v>
      </c>
      <c r="L140" s="42">
        <v>0</v>
      </c>
      <c r="M140" s="64">
        <v>0</v>
      </c>
      <c r="N140" s="65">
        <v>0</v>
      </c>
      <c r="O140" s="64">
        <v>0</v>
      </c>
      <c r="P140" s="42">
        <v>0</v>
      </c>
      <c r="Q140" s="42">
        <v>0</v>
      </c>
      <c r="R140" s="42">
        <v>0</v>
      </c>
      <c r="S140" s="43">
        <v>0</v>
      </c>
    </row>
    <row r="141" spans="1:19" x14ac:dyDescent="0.25">
      <c r="A141" s="40" t="s">
        <v>59</v>
      </c>
      <c r="B141" s="41">
        <v>8971</v>
      </c>
      <c r="C141" s="42">
        <v>10860</v>
      </c>
      <c r="D141" s="42">
        <v>2686</v>
      </c>
      <c r="E141" s="42">
        <v>372</v>
      </c>
      <c r="F141" s="42">
        <v>66</v>
      </c>
      <c r="G141" s="43">
        <v>22955</v>
      </c>
      <c r="H141" s="44">
        <v>0</v>
      </c>
      <c r="I141" s="42">
        <v>0</v>
      </c>
      <c r="J141" s="42">
        <v>0</v>
      </c>
      <c r="K141" s="42">
        <v>0</v>
      </c>
      <c r="L141" s="42">
        <v>0</v>
      </c>
      <c r="M141" s="64">
        <v>0</v>
      </c>
      <c r="N141" s="65">
        <v>0</v>
      </c>
      <c r="O141" s="64">
        <v>0</v>
      </c>
      <c r="P141" s="42">
        <v>0</v>
      </c>
      <c r="Q141" s="42">
        <v>0</v>
      </c>
      <c r="R141" s="42">
        <v>0</v>
      </c>
      <c r="S141" s="43">
        <v>0</v>
      </c>
    </row>
    <row r="142" spans="1:19" x14ac:dyDescent="0.25">
      <c r="A142" s="40" t="s">
        <v>60</v>
      </c>
      <c r="B142" s="41">
        <v>9813</v>
      </c>
      <c r="C142" s="42">
        <v>10864</v>
      </c>
      <c r="D142" s="42">
        <v>2934</v>
      </c>
      <c r="E142" s="42">
        <v>484</v>
      </c>
      <c r="F142" s="42">
        <v>103</v>
      </c>
      <c r="G142" s="43">
        <v>24198</v>
      </c>
      <c r="H142" s="44">
        <v>0</v>
      </c>
      <c r="I142" s="42">
        <v>0</v>
      </c>
      <c r="J142" s="42">
        <v>0</v>
      </c>
      <c r="K142" s="42">
        <v>0</v>
      </c>
      <c r="L142" s="42">
        <v>0</v>
      </c>
      <c r="M142" s="64">
        <v>0</v>
      </c>
      <c r="N142" s="65">
        <v>0</v>
      </c>
      <c r="O142" s="64">
        <v>0</v>
      </c>
      <c r="P142" s="42">
        <v>0</v>
      </c>
      <c r="Q142" s="42">
        <v>0</v>
      </c>
      <c r="R142" s="42">
        <v>0</v>
      </c>
      <c r="S142" s="43">
        <v>0</v>
      </c>
    </row>
    <row r="143" spans="1:19" x14ac:dyDescent="0.25">
      <c r="A143" s="40" t="s">
        <v>61</v>
      </c>
      <c r="B143" s="41">
        <v>9191</v>
      </c>
      <c r="C143" s="42">
        <v>12050</v>
      </c>
      <c r="D143" s="42">
        <v>3218</v>
      </c>
      <c r="E143" s="42">
        <v>549</v>
      </c>
      <c r="F143" s="42">
        <v>24</v>
      </c>
      <c r="G143" s="43">
        <v>25032</v>
      </c>
      <c r="H143" s="44">
        <v>0</v>
      </c>
      <c r="I143" s="42">
        <v>0</v>
      </c>
      <c r="J143" s="42">
        <v>0</v>
      </c>
      <c r="K143" s="42">
        <v>0</v>
      </c>
      <c r="L143" s="42">
        <v>0</v>
      </c>
      <c r="M143" s="64">
        <v>0</v>
      </c>
      <c r="N143" s="65">
        <v>0</v>
      </c>
      <c r="O143" s="64">
        <v>0</v>
      </c>
      <c r="P143" s="42">
        <v>0</v>
      </c>
      <c r="Q143" s="42">
        <v>0</v>
      </c>
      <c r="R143" s="42">
        <v>0</v>
      </c>
      <c r="S143" s="43">
        <v>0</v>
      </c>
    </row>
    <row r="144" spans="1:19" s="27" customFormat="1" x14ac:dyDescent="0.25">
      <c r="A144" s="17" t="s">
        <v>63</v>
      </c>
      <c r="B144" s="66">
        <f>SUM(B140:B143)</f>
        <v>36802</v>
      </c>
      <c r="C144" s="67">
        <f t="shared" ref="C144:S144" si="21">SUM(C140:C143)</f>
        <v>46268</v>
      </c>
      <c r="D144" s="67">
        <f t="shared" si="21"/>
        <v>11971</v>
      </c>
      <c r="E144" s="67">
        <f t="shared" si="21"/>
        <v>1933</v>
      </c>
      <c r="F144" s="67">
        <f t="shared" si="21"/>
        <v>248</v>
      </c>
      <c r="G144" s="68">
        <f t="shared" si="21"/>
        <v>97222</v>
      </c>
      <c r="H144" s="69">
        <f t="shared" si="21"/>
        <v>0</v>
      </c>
      <c r="I144" s="67">
        <f t="shared" si="21"/>
        <v>0</v>
      </c>
      <c r="J144" s="67">
        <f t="shared" si="21"/>
        <v>0</v>
      </c>
      <c r="K144" s="67">
        <f t="shared" si="21"/>
        <v>0</v>
      </c>
      <c r="L144" s="67">
        <f t="shared" si="21"/>
        <v>0</v>
      </c>
      <c r="M144" s="70">
        <f t="shared" si="21"/>
        <v>0</v>
      </c>
      <c r="N144" s="71">
        <f t="shared" si="21"/>
        <v>0</v>
      </c>
      <c r="O144" s="70">
        <f t="shared" si="21"/>
        <v>0</v>
      </c>
      <c r="P144" s="67">
        <f t="shared" si="21"/>
        <v>0</v>
      </c>
      <c r="Q144" s="67">
        <f t="shared" si="21"/>
        <v>0</v>
      </c>
      <c r="R144" s="67">
        <f t="shared" si="21"/>
        <v>0</v>
      </c>
      <c r="S144" s="68">
        <f t="shared" si="21"/>
        <v>0</v>
      </c>
    </row>
    <row r="145" spans="1:19" x14ac:dyDescent="0.25">
      <c r="A145" s="35"/>
      <c r="B145" s="36"/>
      <c r="C145" s="37"/>
      <c r="D145" s="37"/>
      <c r="E145" s="37"/>
      <c r="F145" s="37"/>
      <c r="G145" s="38"/>
      <c r="H145" s="46"/>
      <c r="I145" s="37"/>
      <c r="J145" s="37"/>
      <c r="K145" s="37"/>
      <c r="L145" s="37"/>
      <c r="M145" s="62"/>
      <c r="N145" s="63"/>
      <c r="O145" s="62"/>
      <c r="P145" s="37"/>
      <c r="Q145" s="37"/>
      <c r="R145" s="37"/>
      <c r="S145" s="38"/>
    </row>
    <row r="146" spans="1:19" x14ac:dyDescent="0.25">
      <c r="A146" s="17" t="s">
        <v>87</v>
      </c>
      <c r="B146" s="36"/>
      <c r="C146" s="37"/>
      <c r="D146" s="37"/>
      <c r="E146" s="37"/>
      <c r="F146" s="37"/>
      <c r="G146" s="38"/>
      <c r="H146" s="46"/>
      <c r="I146" s="37"/>
      <c r="J146" s="37"/>
      <c r="K146" s="37"/>
      <c r="L146" s="37"/>
      <c r="M146" s="62"/>
      <c r="N146" s="63"/>
      <c r="O146" s="62"/>
      <c r="P146" s="37"/>
      <c r="Q146" s="37"/>
      <c r="R146" s="37"/>
      <c r="S146" s="38"/>
    </row>
    <row r="147" spans="1:19" x14ac:dyDescent="0.25">
      <c r="A147" s="40" t="s">
        <v>58</v>
      </c>
      <c r="B147" s="41">
        <v>2325</v>
      </c>
      <c r="C147" s="42">
        <v>8569</v>
      </c>
      <c r="D147" s="42">
        <v>3130</v>
      </c>
      <c r="E147" s="42">
        <v>118</v>
      </c>
      <c r="F147" s="42">
        <v>74</v>
      </c>
      <c r="G147" s="43">
        <v>14216</v>
      </c>
      <c r="H147" s="44">
        <v>0</v>
      </c>
      <c r="I147" s="42">
        <v>0</v>
      </c>
      <c r="J147" s="42">
        <v>0</v>
      </c>
      <c r="K147" s="42">
        <v>0</v>
      </c>
      <c r="L147" s="42">
        <v>0</v>
      </c>
      <c r="M147" s="64">
        <v>0</v>
      </c>
      <c r="N147" s="65">
        <v>73</v>
      </c>
      <c r="O147" s="64">
        <v>0</v>
      </c>
      <c r="P147" s="42">
        <v>220</v>
      </c>
      <c r="Q147" s="42">
        <v>81</v>
      </c>
      <c r="R147" s="42">
        <v>0</v>
      </c>
      <c r="S147" s="43">
        <v>374</v>
      </c>
    </row>
    <row r="148" spans="1:19" x14ac:dyDescent="0.25">
      <c r="A148" s="40" t="s">
        <v>59</v>
      </c>
      <c r="B148" s="41">
        <v>2591</v>
      </c>
      <c r="C148" s="42">
        <v>7384</v>
      </c>
      <c r="D148" s="42">
        <v>3005</v>
      </c>
      <c r="E148" s="42">
        <v>245</v>
      </c>
      <c r="F148" s="42">
        <v>11</v>
      </c>
      <c r="G148" s="43">
        <v>13236</v>
      </c>
      <c r="H148" s="44">
        <v>0</v>
      </c>
      <c r="I148" s="42">
        <v>0</v>
      </c>
      <c r="J148" s="42">
        <v>0</v>
      </c>
      <c r="K148" s="42">
        <v>0</v>
      </c>
      <c r="L148" s="42">
        <v>0</v>
      </c>
      <c r="M148" s="64">
        <v>0</v>
      </c>
      <c r="N148" s="65">
        <v>47</v>
      </c>
      <c r="O148" s="64">
        <v>0</v>
      </c>
      <c r="P148" s="42">
        <v>289</v>
      </c>
      <c r="Q148" s="42">
        <v>120</v>
      </c>
      <c r="R148" s="42">
        <v>0</v>
      </c>
      <c r="S148" s="43">
        <v>456</v>
      </c>
    </row>
    <row r="149" spans="1:19" x14ac:dyDescent="0.25">
      <c r="A149" s="40" t="s">
        <v>60</v>
      </c>
      <c r="B149" s="41">
        <v>2257</v>
      </c>
      <c r="C149" s="42">
        <v>7195</v>
      </c>
      <c r="D149" s="42">
        <v>2803</v>
      </c>
      <c r="E149" s="42">
        <v>101</v>
      </c>
      <c r="F149" s="42">
        <v>20</v>
      </c>
      <c r="G149" s="43">
        <v>12376</v>
      </c>
      <c r="H149" s="44">
        <v>0</v>
      </c>
      <c r="I149" s="42">
        <v>0</v>
      </c>
      <c r="J149" s="42">
        <v>0</v>
      </c>
      <c r="K149" s="42">
        <v>0</v>
      </c>
      <c r="L149" s="42">
        <v>0</v>
      </c>
      <c r="M149" s="64">
        <v>0</v>
      </c>
      <c r="N149" s="65">
        <v>39</v>
      </c>
      <c r="O149" s="64">
        <v>0</v>
      </c>
      <c r="P149" s="42">
        <v>248</v>
      </c>
      <c r="Q149" s="42">
        <v>143</v>
      </c>
      <c r="R149" s="42">
        <v>0</v>
      </c>
      <c r="S149" s="43">
        <v>430</v>
      </c>
    </row>
    <row r="150" spans="1:19" x14ac:dyDescent="0.25">
      <c r="A150" s="40" t="s">
        <v>61</v>
      </c>
      <c r="B150" s="41">
        <v>2242</v>
      </c>
      <c r="C150" s="42">
        <v>8494</v>
      </c>
      <c r="D150" s="42">
        <v>2738</v>
      </c>
      <c r="E150" s="42">
        <v>336</v>
      </c>
      <c r="F150" s="42">
        <v>14</v>
      </c>
      <c r="G150" s="43">
        <v>13824</v>
      </c>
      <c r="H150" s="44">
        <v>0</v>
      </c>
      <c r="I150" s="42">
        <v>0</v>
      </c>
      <c r="J150" s="42">
        <v>0</v>
      </c>
      <c r="K150" s="42">
        <v>0</v>
      </c>
      <c r="L150" s="42">
        <v>0</v>
      </c>
      <c r="M150" s="64">
        <v>0</v>
      </c>
      <c r="N150" s="65">
        <v>31</v>
      </c>
      <c r="O150" s="64">
        <v>0</v>
      </c>
      <c r="P150" s="42">
        <v>253</v>
      </c>
      <c r="Q150" s="42">
        <v>161</v>
      </c>
      <c r="R150" s="42">
        <v>0</v>
      </c>
      <c r="S150" s="43">
        <v>445</v>
      </c>
    </row>
    <row r="151" spans="1:19" s="27" customFormat="1" x14ac:dyDescent="0.25">
      <c r="A151" s="17" t="s">
        <v>63</v>
      </c>
      <c r="B151" s="66">
        <f>SUM(B147:B150)</f>
        <v>9415</v>
      </c>
      <c r="C151" s="67">
        <f t="shared" ref="C151:S151" si="22">SUM(C147:C150)</f>
        <v>31642</v>
      </c>
      <c r="D151" s="67">
        <f t="shared" si="22"/>
        <v>11676</v>
      </c>
      <c r="E151" s="67">
        <f t="shared" si="22"/>
        <v>800</v>
      </c>
      <c r="F151" s="67">
        <f t="shared" si="22"/>
        <v>119</v>
      </c>
      <c r="G151" s="68">
        <f t="shared" si="22"/>
        <v>53652</v>
      </c>
      <c r="H151" s="69">
        <f t="shared" si="22"/>
        <v>0</v>
      </c>
      <c r="I151" s="67">
        <f t="shared" si="22"/>
        <v>0</v>
      </c>
      <c r="J151" s="67">
        <f t="shared" si="22"/>
        <v>0</v>
      </c>
      <c r="K151" s="67">
        <f t="shared" si="22"/>
        <v>0</v>
      </c>
      <c r="L151" s="67">
        <f t="shared" si="22"/>
        <v>0</v>
      </c>
      <c r="M151" s="70">
        <f t="shared" si="22"/>
        <v>0</v>
      </c>
      <c r="N151" s="71">
        <f t="shared" si="22"/>
        <v>190</v>
      </c>
      <c r="O151" s="70">
        <f t="shared" si="22"/>
        <v>0</v>
      </c>
      <c r="P151" s="67">
        <f t="shared" si="22"/>
        <v>1010</v>
      </c>
      <c r="Q151" s="67">
        <f t="shared" si="22"/>
        <v>505</v>
      </c>
      <c r="R151" s="67">
        <f t="shared" si="22"/>
        <v>0</v>
      </c>
      <c r="S151" s="68">
        <f t="shared" si="22"/>
        <v>1705</v>
      </c>
    </row>
    <row r="152" spans="1:19" x14ac:dyDescent="0.25">
      <c r="A152" s="35"/>
      <c r="B152" s="36"/>
      <c r="C152" s="37"/>
      <c r="D152" s="37"/>
      <c r="E152" s="37"/>
      <c r="F152" s="37"/>
      <c r="G152" s="38"/>
      <c r="H152" s="46"/>
      <c r="I152" s="37"/>
      <c r="J152" s="37"/>
      <c r="K152" s="37"/>
      <c r="L152" s="37"/>
      <c r="M152" s="62"/>
      <c r="N152" s="63"/>
      <c r="O152" s="62"/>
      <c r="P152" s="37"/>
      <c r="Q152" s="37"/>
      <c r="R152" s="37"/>
      <c r="S152" s="38"/>
    </row>
    <row r="153" spans="1:19" x14ac:dyDescent="0.25">
      <c r="A153" s="17" t="s">
        <v>88</v>
      </c>
      <c r="B153" s="36"/>
      <c r="C153" s="37"/>
      <c r="D153" s="37"/>
      <c r="E153" s="37"/>
      <c r="F153" s="37"/>
      <c r="G153" s="38"/>
      <c r="H153" s="46"/>
      <c r="I153" s="37"/>
      <c r="J153" s="37"/>
      <c r="K153" s="37"/>
      <c r="L153" s="37"/>
      <c r="M153" s="62"/>
      <c r="N153" s="63"/>
      <c r="O153" s="62"/>
      <c r="P153" s="37"/>
      <c r="Q153" s="37"/>
      <c r="R153" s="37"/>
      <c r="S153" s="38"/>
    </row>
    <row r="154" spans="1:19" x14ac:dyDescent="0.25">
      <c r="A154" s="40" t="s">
        <v>58</v>
      </c>
      <c r="B154" s="41">
        <v>0</v>
      </c>
      <c r="C154" s="42">
        <v>0</v>
      </c>
      <c r="D154" s="42">
        <v>0</v>
      </c>
      <c r="E154" s="42">
        <v>0</v>
      </c>
      <c r="F154" s="42">
        <v>0</v>
      </c>
      <c r="G154" s="43">
        <v>0</v>
      </c>
      <c r="H154" s="44">
        <v>0</v>
      </c>
      <c r="I154" s="42">
        <v>0</v>
      </c>
      <c r="J154" s="42">
        <v>0</v>
      </c>
      <c r="K154" s="42">
        <v>0</v>
      </c>
      <c r="L154" s="42">
        <v>0</v>
      </c>
      <c r="M154" s="64">
        <v>0</v>
      </c>
      <c r="N154" s="65">
        <v>0</v>
      </c>
      <c r="O154" s="64">
        <v>0</v>
      </c>
      <c r="P154" s="42">
        <v>0</v>
      </c>
      <c r="Q154" s="42">
        <v>0</v>
      </c>
      <c r="R154" s="42">
        <v>0</v>
      </c>
      <c r="S154" s="43">
        <v>0</v>
      </c>
    </row>
    <row r="155" spans="1:19" x14ac:dyDescent="0.25">
      <c r="A155" s="40" t="s">
        <v>59</v>
      </c>
      <c r="B155" s="41">
        <v>0</v>
      </c>
      <c r="C155" s="42">
        <v>0</v>
      </c>
      <c r="D155" s="42">
        <v>0</v>
      </c>
      <c r="E155" s="42">
        <v>0</v>
      </c>
      <c r="F155" s="42">
        <v>0</v>
      </c>
      <c r="G155" s="43">
        <v>0</v>
      </c>
      <c r="H155" s="44">
        <v>0</v>
      </c>
      <c r="I155" s="42">
        <v>0</v>
      </c>
      <c r="J155" s="42">
        <v>0</v>
      </c>
      <c r="K155" s="42">
        <v>0</v>
      </c>
      <c r="L155" s="42">
        <v>0</v>
      </c>
      <c r="M155" s="64">
        <v>0</v>
      </c>
      <c r="N155" s="65">
        <v>0</v>
      </c>
      <c r="O155" s="64">
        <v>0</v>
      </c>
      <c r="P155" s="42">
        <v>0</v>
      </c>
      <c r="Q155" s="42">
        <v>0</v>
      </c>
      <c r="R155" s="42">
        <v>0</v>
      </c>
      <c r="S155" s="43">
        <v>0</v>
      </c>
    </row>
    <row r="156" spans="1:19" x14ac:dyDescent="0.25">
      <c r="A156" s="40" t="s">
        <v>60</v>
      </c>
      <c r="B156" s="41">
        <v>0</v>
      </c>
      <c r="C156" s="42">
        <v>0</v>
      </c>
      <c r="D156" s="42">
        <v>0</v>
      </c>
      <c r="E156" s="42">
        <v>0</v>
      </c>
      <c r="F156" s="42">
        <v>0</v>
      </c>
      <c r="G156" s="43">
        <v>0</v>
      </c>
      <c r="H156" s="44">
        <v>0</v>
      </c>
      <c r="I156" s="42">
        <v>0</v>
      </c>
      <c r="J156" s="42">
        <v>0</v>
      </c>
      <c r="K156" s="42">
        <v>0</v>
      </c>
      <c r="L156" s="42">
        <v>0</v>
      </c>
      <c r="M156" s="64">
        <v>0</v>
      </c>
      <c r="N156" s="65">
        <v>0</v>
      </c>
      <c r="O156" s="64">
        <v>0</v>
      </c>
      <c r="P156" s="42">
        <v>0</v>
      </c>
      <c r="Q156" s="42">
        <v>0</v>
      </c>
      <c r="R156" s="42">
        <v>0</v>
      </c>
      <c r="S156" s="43">
        <v>0</v>
      </c>
    </row>
    <row r="157" spans="1:19" x14ac:dyDescent="0.25">
      <c r="A157" s="40" t="s">
        <v>61</v>
      </c>
      <c r="B157" s="41">
        <v>0</v>
      </c>
      <c r="C157" s="42">
        <v>0</v>
      </c>
      <c r="D157" s="42">
        <v>0</v>
      </c>
      <c r="E157" s="42">
        <v>0</v>
      </c>
      <c r="F157" s="42">
        <v>0</v>
      </c>
      <c r="G157" s="43">
        <v>0</v>
      </c>
      <c r="H157" s="44">
        <v>0</v>
      </c>
      <c r="I157" s="42">
        <v>0</v>
      </c>
      <c r="J157" s="42">
        <v>0</v>
      </c>
      <c r="K157" s="42">
        <v>0</v>
      </c>
      <c r="L157" s="42">
        <v>0</v>
      </c>
      <c r="M157" s="64">
        <v>0</v>
      </c>
      <c r="N157" s="65">
        <v>0</v>
      </c>
      <c r="O157" s="64">
        <v>0</v>
      </c>
      <c r="P157" s="42">
        <v>0</v>
      </c>
      <c r="Q157" s="42">
        <v>0</v>
      </c>
      <c r="R157" s="42">
        <v>0</v>
      </c>
      <c r="S157" s="43">
        <v>0</v>
      </c>
    </row>
    <row r="158" spans="1:19" s="27" customFormat="1" x14ac:dyDescent="0.25">
      <c r="A158" s="17" t="s">
        <v>63</v>
      </c>
      <c r="B158" s="66">
        <f>SUM(B154:B157)</f>
        <v>0</v>
      </c>
      <c r="C158" s="67">
        <f t="shared" ref="C158:S158" si="23">SUM(C154:C157)</f>
        <v>0</v>
      </c>
      <c r="D158" s="67">
        <f t="shared" si="23"/>
        <v>0</v>
      </c>
      <c r="E158" s="67">
        <f t="shared" si="23"/>
        <v>0</v>
      </c>
      <c r="F158" s="67">
        <f t="shared" si="23"/>
        <v>0</v>
      </c>
      <c r="G158" s="68">
        <f t="shared" si="23"/>
        <v>0</v>
      </c>
      <c r="H158" s="69">
        <f t="shared" si="23"/>
        <v>0</v>
      </c>
      <c r="I158" s="67">
        <f t="shared" si="23"/>
        <v>0</v>
      </c>
      <c r="J158" s="67">
        <f t="shared" si="23"/>
        <v>0</v>
      </c>
      <c r="K158" s="67">
        <f t="shared" si="23"/>
        <v>0</v>
      </c>
      <c r="L158" s="67">
        <f t="shared" si="23"/>
        <v>0</v>
      </c>
      <c r="M158" s="70">
        <f t="shared" si="23"/>
        <v>0</v>
      </c>
      <c r="N158" s="71">
        <f t="shared" si="23"/>
        <v>0</v>
      </c>
      <c r="O158" s="70">
        <f t="shared" si="23"/>
        <v>0</v>
      </c>
      <c r="P158" s="67">
        <f t="shared" si="23"/>
        <v>0</v>
      </c>
      <c r="Q158" s="67">
        <f t="shared" si="23"/>
        <v>0</v>
      </c>
      <c r="R158" s="67">
        <f t="shared" si="23"/>
        <v>0</v>
      </c>
      <c r="S158" s="68">
        <f t="shared" si="23"/>
        <v>0</v>
      </c>
    </row>
    <row r="159" spans="1:19" x14ac:dyDescent="0.25">
      <c r="A159" s="35"/>
      <c r="B159" s="36"/>
      <c r="C159" s="37"/>
      <c r="D159" s="37"/>
      <c r="E159" s="37"/>
      <c r="F159" s="37"/>
      <c r="G159" s="38"/>
      <c r="H159" s="46"/>
      <c r="I159" s="37"/>
      <c r="J159" s="37"/>
      <c r="K159" s="37"/>
      <c r="L159" s="37"/>
      <c r="M159" s="62"/>
      <c r="N159" s="63"/>
      <c r="O159" s="62"/>
      <c r="P159" s="37"/>
      <c r="Q159" s="37"/>
      <c r="R159" s="37"/>
      <c r="S159" s="38"/>
    </row>
    <row r="160" spans="1:19" x14ac:dyDescent="0.25">
      <c r="A160" s="17" t="s">
        <v>89</v>
      </c>
      <c r="B160" s="36"/>
      <c r="C160" s="37"/>
      <c r="D160" s="37"/>
      <c r="E160" s="37"/>
      <c r="F160" s="37"/>
      <c r="G160" s="38"/>
      <c r="H160" s="46"/>
      <c r="I160" s="37"/>
      <c r="J160" s="37"/>
      <c r="K160" s="37"/>
      <c r="L160" s="37"/>
      <c r="M160" s="62"/>
      <c r="N160" s="63"/>
      <c r="O160" s="62"/>
      <c r="P160" s="37"/>
      <c r="Q160" s="37"/>
      <c r="R160" s="37"/>
      <c r="S160" s="38"/>
    </row>
    <row r="161" spans="1:19" x14ac:dyDescent="0.25">
      <c r="A161" s="40" t="s">
        <v>58</v>
      </c>
      <c r="B161" s="41">
        <v>903</v>
      </c>
      <c r="C161" s="42">
        <v>5426</v>
      </c>
      <c r="D161" s="42">
        <v>941</v>
      </c>
      <c r="E161" s="42">
        <v>105</v>
      </c>
      <c r="F161" s="42">
        <v>77</v>
      </c>
      <c r="G161" s="43">
        <v>7452</v>
      </c>
      <c r="H161" s="44">
        <v>0</v>
      </c>
      <c r="I161" s="42">
        <v>0</v>
      </c>
      <c r="J161" s="42">
        <v>0</v>
      </c>
      <c r="K161" s="42">
        <v>0</v>
      </c>
      <c r="L161" s="42">
        <v>0</v>
      </c>
      <c r="M161" s="64">
        <v>0</v>
      </c>
      <c r="N161" s="65">
        <v>0</v>
      </c>
      <c r="O161" s="64">
        <v>0</v>
      </c>
      <c r="P161" s="42">
        <v>0</v>
      </c>
      <c r="Q161" s="42">
        <v>0</v>
      </c>
      <c r="R161" s="42">
        <v>0</v>
      </c>
      <c r="S161" s="43">
        <v>0</v>
      </c>
    </row>
    <row r="162" spans="1:19" x14ac:dyDescent="0.25">
      <c r="A162" s="40" t="s">
        <v>59</v>
      </c>
      <c r="B162" s="41">
        <v>785</v>
      </c>
      <c r="C162" s="42">
        <v>5130</v>
      </c>
      <c r="D162" s="42">
        <v>853</v>
      </c>
      <c r="E162" s="42">
        <v>129</v>
      </c>
      <c r="F162" s="42">
        <v>4</v>
      </c>
      <c r="G162" s="43">
        <v>6901</v>
      </c>
      <c r="H162" s="44">
        <v>0</v>
      </c>
      <c r="I162" s="42">
        <v>0</v>
      </c>
      <c r="J162" s="42">
        <v>0</v>
      </c>
      <c r="K162" s="42">
        <v>0</v>
      </c>
      <c r="L162" s="42">
        <v>0</v>
      </c>
      <c r="M162" s="64">
        <v>0</v>
      </c>
      <c r="N162" s="65">
        <v>0</v>
      </c>
      <c r="O162" s="64">
        <v>0</v>
      </c>
      <c r="P162" s="42">
        <v>0</v>
      </c>
      <c r="Q162" s="42">
        <v>0</v>
      </c>
      <c r="R162" s="42">
        <v>0</v>
      </c>
      <c r="S162" s="43">
        <v>0</v>
      </c>
    </row>
    <row r="163" spans="1:19" x14ac:dyDescent="0.25">
      <c r="A163" s="40" t="s">
        <v>60</v>
      </c>
      <c r="B163" s="41">
        <v>712</v>
      </c>
      <c r="C163" s="42">
        <v>5048</v>
      </c>
      <c r="D163" s="42">
        <v>922</v>
      </c>
      <c r="E163" s="42">
        <v>119</v>
      </c>
      <c r="F163" s="42">
        <v>15</v>
      </c>
      <c r="G163" s="43">
        <v>6816</v>
      </c>
      <c r="H163" s="44">
        <v>0</v>
      </c>
      <c r="I163" s="42">
        <v>0</v>
      </c>
      <c r="J163" s="42">
        <v>0</v>
      </c>
      <c r="K163" s="42">
        <v>0</v>
      </c>
      <c r="L163" s="42">
        <v>0</v>
      </c>
      <c r="M163" s="64">
        <v>0</v>
      </c>
      <c r="N163" s="65">
        <v>0</v>
      </c>
      <c r="O163" s="64">
        <v>0</v>
      </c>
      <c r="P163" s="42">
        <v>0</v>
      </c>
      <c r="Q163" s="42">
        <v>0</v>
      </c>
      <c r="R163" s="42">
        <v>0</v>
      </c>
      <c r="S163" s="43">
        <v>0</v>
      </c>
    </row>
    <row r="164" spans="1:19" x14ac:dyDescent="0.25">
      <c r="A164" s="40" t="s">
        <v>61</v>
      </c>
      <c r="B164" s="41">
        <v>828</v>
      </c>
      <c r="C164" s="42">
        <v>5431</v>
      </c>
      <c r="D164" s="42">
        <v>868</v>
      </c>
      <c r="E164" s="42">
        <v>92</v>
      </c>
      <c r="F164" s="42">
        <v>56</v>
      </c>
      <c r="G164" s="43">
        <v>7275</v>
      </c>
      <c r="H164" s="44">
        <v>0</v>
      </c>
      <c r="I164" s="42">
        <v>0</v>
      </c>
      <c r="J164" s="42">
        <v>0</v>
      </c>
      <c r="K164" s="42">
        <v>0</v>
      </c>
      <c r="L164" s="42">
        <v>0</v>
      </c>
      <c r="M164" s="64">
        <v>0</v>
      </c>
      <c r="N164" s="65">
        <v>0</v>
      </c>
      <c r="O164" s="64">
        <v>0</v>
      </c>
      <c r="P164" s="42">
        <v>0</v>
      </c>
      <c r="Q164" s="42">
        <v>0</v>
      </c>
      <c r="R164" s="42">
        <v>0</v>
      </c>
      <c r="S164" s="43">
        <v>0</v>
      </c>
    </row>
    <row r="165" spans="1:19" s="27" customFormat="1" x14ac:dyDescent="0.25">
      <c r="A165" s="17" t="s">
        <v>63</v>
      </c>
      <c r="B165" s="66">
        <f>SUM(B161:B164)</f>
        <v>3228</v>
      </c>
      <c r="C165" s="67">
        <f t="shared" ref="C165:S165" si="24">SUM(C161:C164)</f>
        <v>21035</v>
      </c>
      <c r="D165" s="67">
        <f t="shared" si="24"/>
        <v>3584</v>
      </c>
      <c r="E165" s="67">
        <f t="shared" si="24"/>
        <v>445</v>
      </c>
      <c r="F165" s="67">
        <f t="shared" si="24"/>
        <v>152</v>
      </c>
      <c r="G165" s="68">
        <f t="shared" si="24"/>
        <v>28444</v>
      </c>
      <c r="H165" s="69">
        <f t="shared" si="24"/>
        <v>0</v>
      </c>
      <c r="I165" s="67">
        <f t="shared" si="24"/>
        <v>0</v>
      </c>
      <c r="J165" s="67">
        <f t="shared" si="24"/>
        <v>0</v>
      </c>
      <c r="K165" s="67">
        <f t="shared" si="24"/>
        <v>0</v>
      </c>
      <c r="L165" s="67">
        <f t="shared" si="24"/>
        <v>0</v>
      </c>
      <c r="M165" s="70">
        <f t="shared" si="24"/>
        <v>0</v>
      </c>
      <c r="N165" s="71">
        <f t="shared" si="24"/>
        <v>0</v>
      </c>
      <c r="O165" s="70">
        <f t="shared" si="24"/>
        <v>0</v>
      </c>
      <c r="P165" s="67">
        <f t="shared" si="24"/>
        <v>0</v>
      </c>
      <c r="Q165" s="67">
        <f t="shared" si="24"/>
        <v>0</v>
      </c>
      <c r="R165" s="67">
        <f t="shared" si="24"/>
        <v>0</v>
      </c>
      <c r="S165" s="68">
        <f t="shared" si="24"/>
        <v>0</v>
      </c>
    </row>
    <row r="166" spans="1:19" x14ac:dyDescent="0.25">
      <c r="A166" s="35"/>
      <c r="B166" s="36"/>
      <c r="C166" s="37"/>
      <c r="D166" s="37"/>
      <c r="E166" s="37"/>
      <c r="F166" s="37"/>
      <c r="G166" s="38"/>
      <c r="H166" s="46"/>
      <c r="I166" s="37"/>
      <c r="J166" s="37"/>
      <c r="K166" s="37"/>
      <c r="L166" s="37"/>
      <c r="M166" s="62"/>
      <c r="N166" s="63"/>
      <c r="O166" s="62"/>
      <c r="P166" s="37"/>
      <c r="Q166" s="37"/>
      <c r="R166" s="37"/>
      <c r="S166" s="38"/>
    </row>
    <row r="167" spans="1:19" x14ac:dyDescent="0.25">
      <c r="A167" s="17" t="s">
        <v>90</v>
      </c>
      <c r="B167" s="36"/>
      <c r="C167" s="37"/>
      <c r="D167" s="37"/>
      <c r="E167" s="37"/>
      <c r="F167" s="37"/>
      <c r="G167" s="38"/>
      <c r="H167" s="46"/>
      <c r="I167" s="37"/>
      <c r="J167" s="37"/>
      <c r="K167" s="37"/>
      <c r="L167" s="37"/>
      <c r="M167" s="62"/>
      <c r="N167" s="63"/>
      <c r="O167" s="62"/>
      <c r="P167" s="37"/>
      <c r="Q167" s="37"/>
      <c r="R167" s="37"/>
      <c r="S167" s="38"/>
    </row>
    <row r="168" spans="1:19" x14ac:dyDescent="0.25">
      <c r="A168" s="40" t="s">
        <v>58</v>
      </c>
      <c r="B168" s="41">
        <v>0</v>
      </c>
      <c r="C168" s="42">
        <v>0</v>
      </c>
      <c r="D168" s="42">
        <v>0</v>
      </c>
      <c r="E168" s="42">
        <v>0</v>
      </c>
      <c r="F168" s="42">
        <v>0</v>
      </c>
      <c r="G168" s="43">
        <v>0</v>
      </c>
      <c r="H168" s="44">
        <v>0</v>
      </c>
      <c r="I168" s="42">
        <v>0</v>
      </c>
      <c r="J168" s="42">
        <v>0</v>
      </c>
      <c r="K168" s="42">
        <v>0</v>
      </c>
      <c r="L168" s="42">
        <v>0</v>
      </c>
      <c r="M168" s="64">
        <v>0</v>
      </c>
      <c r="N168" s="65">
        <v>0</v>
      </c>
      <c r="O168" s="64">
        <v>0</v>
      </c>
      <c r="P168" s="42">
        <v>0</v>
      </c>
      <c r="Q168" s="42">
        <v>0</v>
      </c>
      <c r="R168" s="42">
        <v>0</v>
      </c>
      <c r="S168" s="43">
        <v>0</v>
      </c>
    </row>
    <row r="169" spans="1:19" x14ac:dyDescent="0.25">
      <c r="A169" s="40" t="s">
        <v>59</v>
      </c>
      <c r="B169" s="41">
        <v>433</v>
      </c>
      <c r="C169" s="42">
        <v>1855</v>
      </c>
      <c r="D169" s="42">
        <v>617</v>
      </c>
      <c r="E169" s="42">
        <v>116</v>
      </c>
      <c r="F169" s="42">
        <v>11</v>
      </c>
      <c r="G169" s="43">
        <v>3032</v>
      </c>
      <c r="H169" s="44">
        <v>0</v>
      </c>
      <c r="I169" s="42">
        <v>0</v>
      </c>
      <c r="J169" s="42">
        <v>0</v>
      </c>
      <c r="K169" s="42">
        <v>0</v>
      </c>
      <c r="L169" s="42">
        <v>0</v>
      </c>
      <c r="M169" s="64">
        <v>0</v>
      </c>
      <c r="N169" s="65">
        <v>0</v>
      </c>
      <c r="O169" s="64">
        <v>0</v>
      </c>
      <c r="P169" s="42">
        <v>0</v>
      </c>
      <c r="Q169" s="42">
        <v>0</v>
      </c>
      <c r="R169" s="42">
        <v>0</v>
      </c>
      <c r="S169" s="43">
        <v>0</v>
      </c>
    </row>
    <row r="170" spans="1:19" x14ac:dyDescent="0.25">
      <c r="A170" s="40" t="s">
        <v>60</v>
      </c>
      <c r="B170" s="41">
        <v>653</v>
      </c>
      <c r="C170" s="42">
        <v>2664</v>
      </c>
      <c r="D170" s="42">
        <v>927</v>
      </c>
      <c r="E170" s="42">
        <v>113</v>
      </c>
      <c r="F170" s="42">
        <v>19</v>
      </c>
      <c r="G170" s="43">
        <v>4376</v>
      </c>
      <c r="H170" s="44">
        <v>0</v>
      </c>
      <c r="I170" s="42">
        <v>0</v>
      </c>
      <c r="J170" s="42">
        <v>0</v>
      </c>
      <c r="K170" s="42">
        <v>0</v>
      </c>
      <c r="L170" s="42">
        <v>0</v>
      </c>
      <c r="M170" s="64">
        <v>0</v>
      </c>
      <c r="N170" s="65">
        <v>0</v>
      </c>
      <c r="O170" s="64">
        <v>0</v>
      </c>
      <c r="P170" s="42">
        <v>0</v>
      </c>
      <c r="Q170" s="42">
        <v>0</v>
      </c>
      <c r="R170" s="42">
        <v>0</v>
      </c>
      <c r="S170" s="43">
        <v>0</v>
      </c>
    </row>
    <row r="171" spans="1:19" x14ac:dyDescent="0.25">
      <c r="A171" s="40" t="s">
        <v>61</v>
      </c>
      <c r="B171" s="41">
        <v>645</v>
      </c>
      <c r="C171" s="42">
        <v>2960</v>
      </c>
      <c r="D171" s="42">
        <v>1044</v>
      </c>
      <c r="E171" s="42">
        <v>113</v>
      </c>
      <c r="F171" s="42">
        <v>8</v>
      </c>
      <c r="G171" s="43">
        <v>4770</v>
      </c>
      <c r="H171" s="44">
        <v>0</v>
      </c>
      <c r="I171" s="42">
        <v>0</v>
      </c>
      <c r="J171" s="42">
        <v>0</v>
      </c>
      <c r="K171" s="42">
        <v>0</v>
      </c>
      <c r="L171" s="42">
        <v>0</v>
      </c>
      <c r="M171" s="64">
        <v>0</v>
      </c>
      <c r="N171" s="65">
        <v>0</v>
      </c>
      <c r="O171" s="64">
        <v>0</v>
      </c>
      <c r="P171" s="42">
        <v>0</v>
      </c>
      <c r="Q171" s="42">
        <v>0</v>
      </c>
      <c r="R171" s="42">
        <v>0</v>
      </c>
      <c r="S171" s="43">
        <v>0</v>
      </c>
    </row>
    <row r="172" spans="1:19" s="27" customFormat="1" x14ac:dyDescent="0.25">
      <c r="A172" s="17" t="s">
        <v>63</v>
      </c>
      <c r="B172" s="66">
        <f>SUM(B168:B171)</f>
        <v>1731</v>
      </c>
      <c r="C172" s="67">
        <f t="shared" ref="C172:S172" si="25">SUM(C168:C171)</f>
        <v>7479</v>
      </c>
      <c r="D172" s="67">
        <f t="shared" si="25"/>
        <v>2588</v>
      </c>
      <c r="E172" s="67">
        <f t="shared" si="25"/>
        <v>342</v>
      </c>
      <c r="F172" s="67">
        <f t="shared" si="25"/>
        <v>38</v>
      </c>
      <c r="G172" s="68">
        <f t="shared" si="25"/>
        <v>12178</v>
      </c>
      <c r="H172" s="69">
        <f t="shared" si="25"/>
        <v>0</v>
      </c>
      <c r="I172" s="67">
        <f t="shared" si="25"/>
        <v>0</v>
      </c>
      <c r="J172" s="67">
        <f t="shared" si="25"/>
        <v>0</v>
      </c>
      <c r="K172" s="67">
        <f t="shared" si="25"/>
        <v>0</v>
      </c>
      <c r="L172" s="67">
        <f t="shared" si="25"/>
        <v>0</v>
      </c>
      <c r="M172" s="70">
        <f t="shared" si="25"/>
        <v>0</v>
      </c>
      <c r="N172" s="71">
        <f t="shared" si="25"/>
        <v>0</v>
      </c>
      <c r="O172" s="70">
        <f t="shared" si="25"/>
        <v>0</v>
      </c>
      <c r="P172" s="67">
        <f t="shared" si="25"/>
        <v>0</v>
      </c>
      <c r="Q172" s="67">
        <f t="shared" si="25"/>
        <v>0</v>
      </c>
      <c r="R172" s="67">
        <f t="shared" si="25"/>
        <v>0</v>
      </c>
      <c r="S172" s="68">
        <f t="shared" si="25"/>
        <v>0</v>
      </c>
    </row>
    <row r="173" spans="1:19" x14ac:dyDescent="0.25">
      <c r="A173" s="35"/>
      <c r="B173" s="36"/>
      <c r="C173" s="37"/>
      <c r="D173" s="37"/>
      <c r="E173" s="37"/>
      <c r="F173" s="37"/>
      <c r="G173" s="38"/>
      <c r="H173" s="46"/>
      <c r="I173" s="37"/>
      <c r="J173" s="37"/>
      <c r="K173" s="37"/>
      <c r="L173" s="37"/>
      <c r="M173" s="62"/>
      <c r="N173" s="63"/>
      <c r="O173" s="62"/>
      <c r="P173" s="37"/>
      <c r="Q173" s="37"/>
      <c r="R173" s="37"/>
      <c r="S173" s="38"/>
    </row>
    <row r="174" spans="1:19" x14ac:dyDescent="0.25">
      <c r="A174" s="17" t="s">
        <v>91</v>
      </c>
      <c r="B174" s="36"/>
      <c r="C174" s="37"/>
      <c r="D174" s="37"/>
      <c r="E174" s="37"/>
      <c r="F174" s="37"/>
      <c r="G174" s="38"/>
      <c r="H174" s="46"/>
      <c r="I174" s="37"/>
      <c r="J174" s="37"/>
      <c r="K174" s="37"/>
      <c r="L174" s="37"/>
      <c r="M174" s="62"/>
      <c r="N174" s="63"/>
      <c r="O174" s="62"/>
      <c r="P174" s="37"/>
      <c r="Q174" s="37"/>
      <c r="R174" s="37"/>
      <c r="S174" s="38"/>
    </row>
    <row r="175" spans="1:19" x14ac:dyDescent="0.25">
      <c r="A175" s="40" t="s">
        <v>58</v>
      </c>
      <c r="B175" s="41">
        <v>9600</v>
      </c>
      <c r="C175" s="42">
        <v>11926</v>
      </c>
      <c r="D175" s="42">
        <v>9218</v>
      </c>
      <c r="E175" s="42">
        <v>6100</v>
      </c>
      <c r="F175" s="42">
        <v>84</v>
      </c>
      <c r="G175" s="43">
        <v>36928</v>
      </c>
      <c r="H175" s="44">
        <v>0</v>
      </c>
      <c r="I175" s="42">
        <v>0</v>
      </c>
      <c r="J175" s="42">
        <v>0</v>
      </c>
      <c r="K175" s="42">
        <v>0</v>
      </c>
      <c r="L175" s="42">
        <v>0</v>
      </c>
      <c r="M175" s="64">
        <v>0</v>
      </c>
      <c r="N175" s="65">
        <v>589</v>
      </c>
      <c r="O175" s="64">
        <v>0</v>
      </c>
      <c r="P175" s="42">
        <v>599</v>
      </c>
      <c r="Q175" s="42">
        <v>281</v>
      </c>
      <c r="R175" s="42">
        <v>0</v>
      </c>
      <c r="S175" s="43">
        <v>1469</v>
      </c>
    </row>
    <row r="176" spans="1:19" x14ac:dyDescent="0.25">
      <c r="A176" s="40" t="s">
        <v>59</v>
      </c>
      <c r="B176" s="41">
        <v>9293</v>
      </c>
      <c r="C176" s="42">
        <v>15045</v>
      </c>
      <c r="D176" s="42">
        <v>11816</v>
      </c>
      <c r="E176" s="42">
        <v>1244</v>
      </c>
      <c r="F176" s="42">
        <v>106</v>
      </c>
      <c r="G176" s="43">
        <v>37504</v>
      </c>
      <c r="H176" s="44">
        <v>0</v>
      </c>
      <c r="I176" s="42">
        <v>0</v>
      </c>
      <c r="J176" s="42">
        <v>0</v>
      </c>
      <c r="K176" s="42">
        <v>0</v>
      </c>
      <c r="L176" s="42">
        <v>0</v>
      </c>
      <c r="M176" s="64">
        <v>0</v>
      </c>
      <c r="N176" s="65">
        <v>654</v>
      </c>
      <c r="O176" s="64">
        <v>6</v>
      </c>
      <c r="P176" s="42">
        <v>810</v>
      </c>
      <c r="Q176" s="42">
        <v>81</v>
      </c>
      <c r="R176" s="42">
        <v>0</v>
      </c>
      <c r="S176" s="43">
        <v>1551</v>
      </c>
    </row>
    <row r="177" spans="1:19" x14ac:dyDescent="0.25">
      <c r="A177" s="40" t="s">
        <v>60</v>
      </c>
      <c r="B177" s="41">
        <v>10148</v>
      </c>
      <c r="C177" s="42">
        <v>15977</v>
      </c>
      <c r="D177" s="42">
        <v>12175</v>
      </c>
      <c r="E177" s="42">
        <v>1793</v>
      </c>
      <c r="F177" s="42">
        <v>134</v>
      </c>
      <c r="G177" s="43">
        <v>40227</v>
      </c>
      <c r="H177" s="44">
        <v>0</v>
      </c>
      <c r="I177" s="42">
        <v>0</v>
      </c>
      <c r="J177" s="42">
        <v>0</v>
      </c>
      <c r="K177" s="42">
        <v>0</v>
      </c>
      <c r="L177" s="42">
        <v>0</v>
      </c>
      <c r="M177" s="64">
        <v>0</v>
      </c>
      <c r="N177" s="65">
        <v>662</v>
      </c>
      <c r="O177" s="64">
        <v>0</v>
      </c>
      <c r="P177" s="42">
        <v>927</v>
      </c>
      <c r="Q177" s="42">
        <v>131</v>
      </c>
      <c r="R177" s="42">
        <v>0</v>
      </c>
      <c r="S177" s="43">
        <v>1720</v>
      </c>
    </row>
    <row r="178" spans="1:19" x14ac:dyDescent="0.25">
      <c r="A178" s="40" t="s">
        <v>61</v>
      </c>
      <c r="B178" s="41">
        <v>11164</v>
      </c>
      <c r="C178" s="42">
        <v>16842</v>
      </c>
      <c r="D178" s="42">
        <v>13027</v>
      </c>
      <c r="E178" s="42">
        <v>1747</v>
      </c>
      <c r="F178" s="42">
        <v>269</v>
      </c>
      <c r="G178" s="43">
        <v>43049</v>
      </c>
      <c r="H178" s="44">
        <v>0</v>
      </c>
      <c r="I178" s="42">
        <v>0</v>
      </c>
      <c r="J178" s="42">
        <v>0</v>
      </c>
      <c r="K178" s="42">
        <v>0</v>
      </c>
      <c r="L178" s="42">
        <v>0</v>
      </c>
      <c r="M178" s="64">
        <v>0</v>
      </c>
      <c r="N178" s="65">
        <v>703</v>
      </c>
      <c r="O178" s="64">
        <v>0</v>
      </c>
      <c r="P178" s="42">
        <v>880</v>
      </c>
      <c r="Q178" s="42">
        <v>128</v>
      </c>
      <c r="R178" s="42">
        <v>0</v>
      </c>
      <c r="S178" s="43">
        <v>1711</v>
      </c>
    </row>
    <row r="179" spans="1:19" s="27" customFormat="1" x14ac:dyDescent="0.25">
      <c r="A179" s="17" t="s">
        <v>63</v>
      </c>
      <c r="B179" s="66">
        <f>SUM(B175:B178)</f>
        <v>40205</v>
      </c>
      <c r="C179" s="67">
        <f t="shared" ref="C179:S179" si="26">SUM(C175:C178)</f>
        <v>59790</v>
      </c>
      <c r="D179" s="67">
        <f t="shared" si="26"/>
        <v>46236</v>
      </c>
      <c r="E179" s="67">
        <f t="shared" si="26"/>
        <v>10884</v>
      </c>
      <c r="F179" s="67">
        <f t="shared" si="26"/>
        <v>593</v>
      </c>
      <c r="G179" s="68">
        <f t="shared" si="26"/>
        <v>157708</v>
      </c>
      <c r="H179" s="69">
        <f t="shared" si="26"/>
        <v>0</v>
      </c>
      <c r="I179" s="67">
        <f t="shared" si="26"/>
        <v>0</v>
      </c>
      <c r="J179" s="67">
        <f t="shared" si="26"/>
        <v>0</v>
      </c>
      <c r="K179" s="67">
        <f t="shared" si="26"/>
        <v>0</v>
      </c>
      <c r="L179" s="67">
        <f t="shared" si="26"/>
        <v>0</v>
      </c>
      <c r="M179" s="70">
        <f t="shared" si="26"/>
        <v>0</v>
      </c>
      <c r="N179" s="71">
        <f t="shared" si="26"/>
        <v>2608</v>
      </c>
      <c r="O179" s="70">
        <f t="shared" si="26"/>
        <v>6</v>
      </c>
      <c r="P179" s="67">
        <f t="shared" si="26"/>
        <v>3216</v>
      </c>
      <c r="Q179" s="67">
        <f t="shared" si="26"/>
        <v>621</v>
      </c>
      <c r="R179" s="67">
        <f t="shared" si="26"/>
        <v>0</v>
      </c>
      <c r="S179" s="68">
        <f t="shared" si="26"/>
        <v>6451</v>
      </c>
    </row>
    <row r="180" spans="1:19" x14ac:dyDescent="0.25">
      <c r="A180" s="35"/>
      <c r="B180" s="36"/>
      <c r="C180" s="37"/>
      <c r="D180" s="37"/>
      <c r="E180" s="37"/>
      <c r="F180" s="37"/>
      <c r="G180" s="38"/>
      <c r="H180" s="46"/>
      <c r="I180" s="37"/>
      <c r="J180" s="37"/>
      <c r="K180" s="37"/>
      <c r="L180" s="37"/>
      <c r="M180" s="62"/>
      <c r="N180" s="63"/>
      <c r="O180" s="62"/>
      <c r="P180" s="37"/>
      <c r="Q180" s="37"/>
      <c r="R180" s="37"/>
      <c r="S180" s="38"/>
    </row>
    <row r="181" spans="1:19" x14ac:dyDescent="0.25">
      <c r="A181" s="17" t="s">
        <v>92</v>
      </c>
      <c r="B181" s="36"/>
      <c r="C181" s="37"/>
      <c r="D181" s="37"/>
      <c r="E181" s="37"/>
      <c r="F181" s="37"/>
      <c r="G181" s="38"/>
      <c r="H181" s="46"/>
      <c r="I181" s="37"/>
      <c r="J181" s="37"/>
      <c r="K181" s="37"/>
      <c r="L181" s="37"/>
      <c r="M181" s="62"/>
      <c r="N181" s="63"/>
      <c r="O181" s="62"/>
      <c r="P181" s="37"/>
      <c r="Q181" s="37"/>
      <c r="R181" s="37"/>
      <c r="S181" s="38"/>
    </row>
    <row r="182" spans="1:19" x14ac:dyDescent="0.25">
      <c r="A182" s="40" t="s">
        <v>58</v>
      </c>
      <c r="B182" s="41">
        <v>494</v>
      </c>
      <c r="C182" s="42">
        <v>1484</v>
      </c>
      <c r="D182" s="42">
        <v>566</v>
      </c>
      <c r="E182" s="42">
        <v>683</v>
      </c>
      <c r="F182" s="42">
        <v>5</v>
      </c>
      <c r="G182" s="43">
        <v>3232</v>
      </c>
      <c r="H182" s="44">
        <v>0</v>
      </c>
      <c r="I182" s="42">
        <v>0</v>
      </c>
      <c r="J182" s="42">
        <v>0</v>
      </c>
      <c r="K182" s="42">
        <v>0</v>
      </c>
      <c r="L182" s="42">
        <v>0</v>
      </c>
      <c r="M182" s="64">
        <v>0</v>
      </c>
      <c r="N182" s="65">
        <v>0</v>
      </c>
      <c r="O182" s="64">
        <v>0</v>
      </c>
      <c r="P182" s="42">
        <v>0</v>
      </c>
      <c r="Q182" s="42">
        <v>0</v>
      </c>
      <c r="R182" s="42">
        <v>0</v>
      </c>
      <c r="S182" s="43">
        <v>0</v>
      </c>
    </row>
    <row r="183" spans="1:19" x14ac:dyDescent="0.25">
      <c r="A183" s="40" t="s">
        <v>59</v>
      </c>
      <c r="B183" s="41">
        <v>407</v>
      </c>
      <c r="C183" s="42">
        <v>2560</v>
      </c>
      <c r="D183" s="42">
        <v>992</v>
      </c>
      <c r="E183" s="42">
        <v>80</v>
      </c>
      <c r="F183" s="42">
        <v>1</v>
      </c>
      <c r="G183" s="43">
        <v>4040</v>
      </c>
      <c r="H183" s="44">
        <v>0</v>
      </c>
      <c r="I183" s="42">
        <v>0</v>
      </c>
      <c r="J183" s="42">
        <v>0</v>
      </c>
      <c r="K183" s="42">
        <v>0</v>
      </c>
      <c r="L183" s="42">
        <v>0</v>
      </c>
      <c r="M183" s="64">
        <v>0</v>
      </c>
      <c r="N183" s="65">
        <v>0</v>
      </c>
      <c r="O183" s="64">
        <v>0</v>
      </c>
      <c r="P183" s="42">
        <v>0</v>
      </c>
      <c r="Q183" s="42">
        <v>0</v>
      </c>
      <c r="R183" s="42">
        <v>0</v>
      </c>
      <c r="S183" s="43">
        <v>0</v>
      </c>
    </row>
    <row r="184" spans="1:19" x14ac:dyDescent="0.25">
      <c r="A184" s="40" t="s">
        <v>60</v>
      </c>
      <c r="B184" s="41">
        <v>660</v>
      </c>
      <c r="C184" s="42">
        <v>2580</v>
      </c>
      <c r="D184" s="42">
        <v>940</v>
      </c>
      <c r="E184" s="42">
        <v>176</v>
      </c>
      <c r="F184" s="42">
        <v>46</v>
      </c>
      <c r="G184" s="43">
        <v>4402</v>
      </c>
      <c r="H184" s="44">
        <v>0</v>
      </c>
      <c r="I184" s="42">
        <v>0</v>
      </c>
      <c r="J184" s="42">
        <v>0</v>
      </c>
      <c r="K184" s="42">
        <v>0</v>
      </c>
      <c r="L184" s="42">
        <v>0</v>
      </c>
      <c r="M184" s="64">
        <v>0</v>
      </c>
      <c r="N184" s="65">
        <v>0</v>
      </c>
      <c r="O184" s="64">
        <v>0</v>
      </c>
      <c r="P184" s="42">
        <v>0</v>
      </c>
      <c r="Q184" s="42">
        <v>0</v>
      </c>
      <c r="R184" s="42">
        <v>0</v>
      </c>
      <c r="S184" s="43">
        <v>0</v>
      </c>
    </row>
    <row r="185" spans="1:19" x14ac:dyDescent="0.25">
      <c r="A185" s="40" t="s">
        <v>61</v>
      </c>
      <c r="B185" s="41">
        <v>476</v>
      </c>
      <c r="C185" s="42">
        <v>2753</v>
      </c>
      <c r="D185" s="42">
        <v>935</v>
      </c>
      <c r="E185" s="42">
        <v>137</v>
      </c>
      <c r="F185" s="42">
        <v>29</v>
      </c>
      <c r="G185" s="43">
        <v>4330</v>
      </c>
      <c r="H185" s="44">
        <v>0</v>
      </c>
      <c r="I185" s="42">
        <v>0</v>
      </c>
      <c r="J185" s="42">
        <v>0</v>
      </c>
      <c r="K185" s="42">
        <v>0</v>
      </c>
      <c r="L185" s="42">
        <v>0</v>
      </c>
      <c r="M185" s="64">
        <v>0</v>
      </c>
      <c r="N185" s="65">
        <v>0</v>
      </c>
      <c r="O185" s="64">
        <v>0</v>
      </c>
      <c r="P185" s="42">
        <v>0</v>
      </c>
      <c r="Q185" s="42">
        <v>0</v>
      </c>
      <c r="R185" s="42">
        <v>0</v>
      </c>
      <c r="S185" s="43">
        <v>0</v>
      </c>
    </row>
    <row r="186" spans="1:19" s="27" customFormat="1" x14ac:dyDescent="0.25">
      <c r="A186" s="17" t="s">
        <v>63</v>
      </c>
      <c r="B186" s="66">
        <f>SUM(B182:B185)</f>
        <v>2037</v>
      </c>
      <c r="C186" s="67">
        <f t="shared" ref="C186:S186" si="27">SUM(C182:C185)</f>
        <v>9377</v>
      </c>
      <c r="D186" s="67">
        <f t="shared" si="27"/>
        <v>3433</v>
      </c>
      <c r="E186" s="67">
        <f t="shared" si="27"/>
        <v>1076</v>
      </c>
      <c r="F186" s="67">
        <f t="shared" si="27"/>
        <v>81</v>
      </c>
      <c r="G186" s="68">
        <f t="shared" si="27"/>
        <v>16004</v>
      </c>
      <c r="H186" s="69">
        <f t="shared" si="27"/>
        <v>0</v>
      </c>
      <c r="I186" s="67">
        <f t="shared" si="27"/>
        <v>0</v>
      </c>
      <c r="J186" s="67">
        <f t="shared" si="27"/>
        <v>0</v>
      </c>
      <c r="K186" s="67">
        <f t="shared" si="27"/>
        <v>0</v>
      </c>
      <c r="L186" s="67">
        <f t="shared" si="27"/>
        <v>0</v>
      </c>
      <c r="M186" s="70">
        <f t="shared" si="27"/>
        <v>0</v>
      </c>
      <c r="N186" s="71">
        <f t="shared" si="27"/>
        <v>0</v>
      </c>
      <c r="O186" s="70">
        <f t="shared" si="27"/>
        <v>0</v>
      </c>
      <c r="P186" s="67">
        <f t="shared" si="27"/>
        <v>0</v>
      </c>
      <c r="Q186" s="67">
        <f t="shared" si="27"/>
        <v>0</v>
      </c>
      <c r="R186" s="67">
        <f t="shared" si="27"/>
        <v>0</v>
      </c>
      <c r="S186" s="68">
        <f t="shared" si="27"/>
        <v>0</v>
      </c>
    </row>
    <row r="187" spans="1:19" x14ac:dyDescent="0.25">
      <c r="A187" s="35"/>
      <c r="B187" s="36"/>
      <c r="C187" s="37"/>
      <c r="D187" s="37"/>
      <c r="E187" s="37"/>
      <c r="F187" s="37"/>
      <c r="G187" s="38"/>
      <c r="H187" s="46"/>
      <c r="I187" s="37"/>
      <c r="J187" s="37"/>
      <c r="K187" s="37"/>
      <c r="L187" s="37"/>
      <c r="M187" s="62"/>
      <c r="N187" s="63"/>
      <c r="O187" s="62"/>
      <c r="P187" s="37"/>
      <c r="Q187" s="37"/>
      <c r="R187" s="37"/>
      <c r="S187" s="38"/>
    </row>
    <row r="188" spans="1:19" x14ac:dyDescent="0.25">
      <c r="A188" s="17" t="s">
        <v>93</v>
      </c>
      <c r="B188" s="36"/>
      <c r="C188" s="37"/>
      <c r="D188" s="37"/>
      <c r="E188" s="37"/>
      <c r="F188" s="37"/>
      <c r="G188" s="38"/>
      <c r="H188" s="46"/>
      <c r="I188" s="37"/>
      <c r="J188" s="37"/>
      <c r="K188" s="37"/>
      <c r="L188" s="37"/>
      <c r="M188" s="62"/>
      <c r="N188" s="63"/>
      <c r="O188" s="62"/>
      <c r="P188" s="37"/>
      <c r="Q188" s="37"/>
      <c r="R188" s="37"/>
      <c r="S188" s="38"/>
    </row>
    <row r="189" spans="1:19" x14ac:dyDescent="0.25">
      <c r="A189" s="40" t="s">
        <v>58</v>
      </c>
      <c r="B189" s="41">
        <v>3988</v>
      </c>
      <c r="C189" s="42">
        <v>10058</v>
      </c>
      <c r="D189" s="42">
        <v>3354</v>
      </c>
      <c r="E189" s="42">
        <v>554</v>
      </c>
      <c r="F189" s="42">
        <v>39</v>
      </c>
      <c r="G189" s="43">
        <v>17993</v>
      </c>
      <c r="H189" s="44">
        <v>0</v>
      </c>
      <c r="I189" s="42">
        <v>0</v>
      </c>
      <c r="J189" s="42">
        <v>0</v>
      </c>
      <c r="K189" s="42">
        <v>0</v>
      </c>
      <c r="L189" s="42">
        <v>0</v>
      </c>
      <c r="M189" s="64">
        <v>0</v>
      </c>
      <c r="N189" s="65">
        <v>141</v>
      </c>
      <c r="O189" s="64">
        <v>0</v>
      </c>
      <c r="P189" s="42">
        <v>624</v>
      </c>
      <c r="Q189" s="42">
        <v>29</v>
      </c>
      <c r="R189" s="42">
        <v>0</v>
      </c>
      <c r="S189" s="43">
        <v>794</v>
      </c>
    </row>
    <row r="190" spans="1:19" x14ac:dyDescent="0.25">
      <c r="A190" s="40" t="s">
        <v>59</v>
      </c>
      <c r="B190" s="41">
        <v>3792</v>
      </c>
      <c r="C190" s="42">
        <v>9813</v>
      </c>
      <c r="D190" s="42">
        <v>3084</v>
      </c>
      <c r="E190" s="42">
        <v>286</v>
      </c>
      <c r="F190" s="42">
        <v>46</v>
      </c>
      <c r="G190" s="43">
        <v>17021</v>
      </c>
      <c r="H190" s="44">
        <v>0</v>
      </c>
      <c r="I190" s="42">
        <v>0</v>
      </c>
      <c r="J190" s="42">
        <v>0</v>
      </c>
      <c r="K190" s="42">
        <v>0</v>
      </c>
      <c r="L190" s="42">
        <v>0</v>
      </c>
      <c r="M190" s="64">
        <v>0</v>
      </c>
      <c r="N190" s="65">
        <v>369</v>
      </c>
      <c r="O190" s="64">
        <v>0</v>
      </c>
      <c r="P190" s="42">
        <v>800</v>
      </c>
      <c r="Q190" s="42">
        <v>66</v>
      </c>
      <c r="R190" s="42">
        <v>0</v>
      </c>
      <c r="S190" s="43">
        <v>1235</v>
      </c>
    </row>
    <row r="191" spans="1:19" x14ac:dyDescent="0.25">
      <c r="A191" s="40" t="s">
        <v>60</v>
      </c>
      <c r="B191" s="41">
        <v>3557</v>
      </c>
      <c r="C191" s="42">
        <v>8648</v>
      </c>
      <c r="D191" s="42">
        <v>2129</v>
      </c>
      <c r="E191" s="42">
        <v>523</v>
      </c>
      <c r="F191" s="42">
        <v>25</v>
      </c>
      <c r="G191" s="43">
        <v>14882</v>
      </c>
      <c r="H191" s="44">
        <v>0</v>
      </c>
      <c r="I191" s="42">
        <v>0</v>
      </c>
      <c r="J191" s="42">
        <v>0</v>
      </c>
      <c r="K191" s="42">
        <v>0</v>
      </c>
      <c r="L191" s="42">
        <v>0</v>
      </c>
      <c r="M191" s="64">
        <v>0</v>
      </c>
      <c r="N191" s="65">
        <v>530</v>
      </c>
      <c r="O191" s="64">
        <v>0</v>
      </c>
      <c r="P191" s="42">
        <v>551</v>
      </c>
      <c r="Q191" s="42">
        <v>169</v>
      </c>
      <c r="R191" s="42">
        <v>0</v>
      </c>
      <c r="S191" s="43">
        <v>1250</v>
      </c>
    </row>
    <row r="192" spans="1:19" x14ac:dyDescent="0.25">
      <c r="A192" s="40" t="s">
        <v>61</v>
      </c>
      <c r="B192" s="41">
        <v>2741</v>
      </c>
      <c r="C192" s="42">
        <v>6784</v>
      </c>
      <c r="D192" s="42">
        <v>2006</v>
      </c>
      <c r="E192" s="42">
        <v>350</v>
      </c>
      <c r="F192" s="42">
        <v>9</v>
      </c>
      <c r="G192" s="43">
        <v>11890</v>
      </c>
      <c r="H192" s="44">
        <v>0</v>
      </c>
      <c r="I192" s="42">
        <v>0</v>
      </c>
      <c r="J192" s="42">
        <v>0</v>
      </c>
      <c r="K192" s="42">
        <v>0</v>
      </c>
      <c r="L192" s="42">
        <v>0</v>
      </c>
      <c r="M192" s="64">
        <v>0</v>
      </c>
      <c r="N192" s="65">
        <v>370</v>
      </c>
      <c r="O192" s="64">
        <v>0</v>
      </c>
      <c r="P192" s="42">
        <v>110</v>
      </c>
      <c r="Q192" s="42">
        <v>44</v>
      </c>
      <c r="R192" s="42">
        <v>0</v>
      </c>
      <c r="S192" s="43">
        <v>524</v>
      </c>
    </row>
    <row r="193" spans="1:19" s="27" customFormat="1" x14ac:dyDescent="0.25">
      <c r="A193" s="17" t="s">
        <v>63</v>
      </c>
      <c r="B193" s="66">
        <f>SUM(B189:B192)</f>
        <v>14078</v>
      </c>
      <c r="C193" s="67">
        <f t="shared" ref="C193:S193" si="28">SUM(C189:C192)</f>
        <v>35303</v>
      </c>
      <c r="D193" s="67">
        <f t="shared" si="28"/>
        <v>10573</v>
      </c>
      <c r="E193" s="67">
        <f t="shared" si="28"/>
        <v>1713</v>
      </c>
      <c r="F193" s="67">
        <f t="shared" si="28"/>
        <v>119</v>
      </c>
      <c r="G193" s="68">
        <f t="shared" si="28"/>
        <v>61786</v>
      </c>
      <c r="H193" s="69">
        <f t="shared" si="28"/>
        <v>0</v>
      </c>
      <c r="I193" s="67">
        <f t="shared" si="28"/>
        <v>0</v>
      </c>
      <c r="J193" s="67">
        <f t="shared" si="28"/>
        <v>0</v>
      </c>
      <c r="K193" s="67">
        <f t="shared" si="28"/>
        <v>0</v>
      </c>
      <c r="L193" s="67">
        <f t="shared" si="28"/>
        <v>0</v>
      </c>
      <c r="M193" s="70">
        <f t="shared" si="28"/>
        <v>0</v>
      </c>
      <c r="N193" s="71">
        <f t="shared" si="28"/>
        <v>1410</v>
      </c>
      <c r="O193" s="70">
        <f t="shared" si="28"/>
        <v>0</v>
      </c>
      <c r="P193" s="67">
        <f t="shared" si="28"/>
        <v>2085</v>
      </c>
      <c r="Q193" s="67">
        <f t="shared" si="28"/>
        <v>308</v>
      </c>
      <c r="R193" s="67">
        <f t="shared" si="28"/>
        <v>0</v>
      </c>
      <c r="S193" s="68">
        <f t="shared" si="28"/>
        <v>3803</v>
      </c>
    </row>
    <row r="194" spans="1:19" x14ac:dyDescent="0.25">
      <c r="A194" s="35"/>
      <c r="B194" s="36"/>
      <c r="C194" s="37"/>
      <c r="D194" s="37"/>
      <c r="E194" s="37"/>
      <c r="F194" s="37"/>
      <c r="G194" s="38"/>
      <c r="H194" s="46"/>
      <c r="I194" s="37"/>
      <c r="J194" s="37"/>
      <c r="K194" s="37"/>
      <c r="L194" s="37"/>
      <c r="M194" s="62"/>
      <c r="N194" s="63"/>
      <c r="O194" s="62"/>
      <c r="P194" s="37"/>
      <c r="Q194" s="37"/>
      <c r="R194" s="37"/>
      <c r="S194" s="38"/>
    </row>
    <row r="195" spans="1:19" x14ac:dyDescent="0.25">
      <c r="A195" s="17" t="s">
        <v>94</v>
      </c>
      <c r="B195" s="36"/>
      <c r="C195" s="37"/>
      <c r="D195" s="37"/>
      <c r="E195" s="37"/>
      <c r="F195" s="37"/>
      <c r="G195" s="38"/>
      <c r="H195" s="46"/>
      <c r="I195" s="37"/>
      <c r="J195" s="37"/>
      <c r="K195" s="37"/>
      <c r="L195" s="37"/>
      <c r="M195" s="62"/>
      <c r="N195" s="63"/>
      <c r="O195" s="62"/>
      <c r="P195" s="37"/>
      <c r="Q195" s="37"/>
      <c r="R195" s="37"/>
      <c r="S195" s="38"/>
    </row>
    <row r="196" spans="1:19" x14ac:dyDescent="0.25">
      <c r="A196" s="40" t="s">
        <v>58</v>
      </c>
      <c r="B196" s="41">
        <v>240</v>
      </c>
      <c r="C196" s="42">
        <v>956</v>
      </c>
      <c r="D196" s="42">
        <v>352</v>
      </c>
      <c r="E196" s="42">
        <v>47</v>
      </c>
      <c r="F196" s="42">
        <v>0</v>
      </c>
      <c r="G196" s="43">
        <v>1595</v>
      </c>
      <c r="H196" s="44">
        <v>0</v>
      </c>
      <c r="I196" s="42">
        <v>0</v>
      </c>
      <c r="J196" s="42">
        <v>0</v>
      </c>
      <c r="K196" s="42">
        <v>0</v>
      </c>
      <c r="L196" s="42">
        <v>0</v>
      </c>
      <c r="M196" s="64">
        <v>0</v>
      </c>
      <c r="N196" s="65">
        <v>25</v>
      </c>
      <c r="O196" s="64">
        <v>0</v>
      </c>
      <c r="P196" s="42">
        <v>34</v>
      </c>
      <c r="Q196" s="42">
        <v>29</v>
      </c>
      <c r="R196" s="42">
        <v>0</v>
      </c>
      <c r="S196" s="43">
        <v>88</v>
      </c>
    </row>
    <row r="197" spans="1:19" x14ac:dyDescent="0.25">
      <c r="A197" s="40" t="s">
        <v>59</v>
      </c>
      <c r="B197" s="41">
        <v>145</v>
      </c>
      <c r="C197" s="42">
        <v>636</v>
      </c>
      <c r="D197" s="42">
        <v>259</v>
      </c>
      <c r="E197" s="42">
        <v>71</v>
      </c>
      <c r="F197" s="42">
        <v>0</v>
      </c>
      <c r="G197" s="43">
        <v>1111</v>
      </c>
      <c r="H197" s="44">
        <v>0</v>
      </c>
      <c r="I197" s="42">
        <v>0</v>
      </c>
      <c r="J197" s="42">
        <v>0</v>
      </c>
      <c r="K197" s="42">
        <v>0</v>
      </c>
      <c r="L197" s="42">
        <v>0</v>
      </c>
      <c r="M197" s="64">
        <v>0</v>
      </c>
      <c r="N197" s="65">
        <v>5</v>
      </c>
      <c r="O197" s="64">
        <v>0</v>
      </c>
      <c r="P197" s="42">
        <v>41</v>
      </c>
      <c r="Q197" s="42">
        <v>45</v>
      </c>
      <c r="R197" s="42">
        <v>0</v>
      </c>
      <c r="S197" s="43">
        <v>91</v>
      </c>
    </row>
    <row r="198" spans="1:19" x14ac:dyDescent="0.25">
      <c r="A198" s="40" t="s">
        <v>60</v>
      </c>
      <c r="B198" s="41">
        <v>154</v>
      </c>
      <c r="C198" s="42">
        <v>703</v>
      </c>
      <c r="D198" s="42">
        <v>289</v>
      </c>
      <c r="E198" s="42">
        <v>59</v>
      </c>
      <c r="F198" s="42">
        <v>0</v>
      </c>
      <c r="G198" s="43">
        <v>1205</v>
      </c>
      <c r="H198" s="44">
        <v>0</v>
      </c>
      <c r="I198" s="42">
        <v>0</v>
      </c>
      <c r="J198" s="42">
        <v>0</v>
      </c>
      <c r="K198" s="42">
        <v>0</v>
      </c>
      <c r="L198" s="42">
        <v>0</v>
      </c>
      <c r="M198" s="64">
        <v>0</v>
      </c>
      <c r="N198" s="65">
        <v>19</v>
      </c>
      <c r="O198" s="64">
        <v>0</v>
      </c>
      <c r="P198" s="42">
        <v>54</v>
      </c>
      <c r="Q198" s="42">
        <v>23</v>
      </c>
      <c r="R198" s="42">
        <v>0</v>
      </c>
      <c r="S198" s="43">
        <v>96</v>
      </c>
    </row>
    <row r="199" spans="1:19" x14ac:dyDescent="0.25">
      <c r="A199" s="40" t="s">
        <v>61</v>
      </c>
      <c r="B199" s="41">
        <v>223</v>
      </c>
      <c r="C199" s="42">
        <v>842</v>
      </c>
      <c r="D199" s="42">
        <v>250</v>
      </c>
      <c r="E199" s="42">
        <v>22</v>
      </c>
      <c r="F199" s="42">
        <v>0</v>
      </c>
      <c r="G199" s="43">
        <v>1337</v>
      </c>
      <c r="H199" s="44">
        <v>0</v>
      </c>
      <c r="I199" s="42">
        <v>0</v>
      </c>
      <c r="J199" s="42">
        <v>0</v>
      </c>
      <c r="K199" s="42">
        <v>0</v>
      </c>
      <c r="L199" s="42">
        <v>0</v>
      </c>
      <c r="M199" s="64">
        <v>0</v>
      </c>
      <c r="N199" s="65">
        <v>25</v>
      </c>
      <c r="O199" s="64">
        <v>0</v>
      </c>
      <c r="P199" s="42">
        <v>55</v>
      </c>
      <c r="Q199" s="42">
        <v>32</v>
      </c>
      <c r="R199" s="42">
        <v>0</v>
      </c>
      <c r="S199" s="43">
        <v>112</v>
      </c>
    </row>
    <row r="200" spans="1:19" s="27" customFormat="1" x14ac:dyDescent="0.25">
      <c r="A200" s="17" t="s">
        <v>63</v>
      </c>
      <c r="B200" s="66">
        <f>SUM(B196:B199)</f>
        <v>762</v>
      </c>
      <c r="C200" s="67">
        <f t="shared" ref="C200:S200" si="29">SUM(C196:C199)</f>
        <v>3137</v>
      </c>
      <c r="D200" s="67">
        <f t="shared" si="29"/>
        <v>1150</v>
      </c>
      <c r="E200" s="67">
        <f t="shared" si="29"/>
        <v>199</v>
      </c>
      <c r="F200" s="67">
        <f t="shared" si="29"/>
        <v>0</v>
      </c>
      <c r="G200" s="68">
        <f t="shared" si="29"/>
        <v>5248</v>
      </c>
      <c r="H200" s="69">
        <f t="shared" si="29"/>
        <v>0</v>
      </c>
      <c r="I200" s="67">
        <f t="shared" si="29"/>
        <v>0</v>
      </c>
      <c r="J200" s="67">
        <f t="shared" si="29"/>
        <v>0</v>
      </c>
      <c r="K200" s="67">
        <f t="shared" si="29"/>
        <v>0</v>
      </c>
      <c r="L200" s="67">
        <f t="shared" si="29"/>
        <v>0</v>
      </c>
      <c r="M200" s="70">
        <f t="shared" si="29"/>
        <v>0</v>
      </c>
      <c r="N200" s="71">
        <f t="shared" si="29"/>
        <v>74</v>
      </c>
      <c r="O200" s="70">
        <f t="shared" si="29"/>
        <v>0</v>
      </c>
      <c r="P200" s="67">
        <f t="shared" si="29"/>
        <v>184</v>
      </c>
      <c r="Q200" s="67">
        <f t="shared" si="29"/>
        <v>129</v>
      </c>
      <c r="R200" s="67">
        <f t="shared" si="29"/>
        <v>0</v>
      </c>
      <c r="S200" s="68">
        <f t="shared" si="29"/>
        <v>387</v>
      </c>
    </row>
    <row r="201" spans="1:19" x14ac:dyDescent="0.25">
      <c r="A201" s="35"/>
      <c r="B201" s="36"/>
      <c r="C201" s="37"/>
      <c r="D201" s="37"/>
      <c r="E201" s="37"/>
      <c r="F201" s="37"/>
      <c r="G201" s="38"/>
      <c r="H201" s="46"/>
      <c r="I201" s="37"/>
      <c r="J201" s="37"/>
      <c r="K201" s="37"/>
      <c r="L201" s="37"/>
      <c r="M201" s="62"/>
      <c r="N201" s="63"/>
      <c r="O201" s="62"/>
      <c r="P201" s="37"/>
      <c r="Q201" s="37"/>
      <c r="R201" s="37"/>
      <c r="S201" s="38"/>
    </row>
    <row r="202" spans="1:19" x14ac:dyDescent="0.25">
      <c r="A202" s="17" t="s">
        <v>95</v>
      </c>
      <c r="B202" s="36"/>
      <c r="C202" s="37"/>
      <c r="D202" s="37"/>
      <c r="E202" s="37"/>
      <c r="F202" s="37"/>
      <c r="G202" s="38"/>
      <c r="H202" s="46"/>
      <c r="I202" s="37"/>
      <c r="J202" s="37"/>
      <c r="K202" s="37"/>
      <c r="L202" s="37"/>
      <c r="M202" s="62"/>
      <c r="N202" s="63"/>
      <c r="O202" s="62"/>
      <c r="P202" s="37"/>
      <c r="Q202" s="37"/>
      <c r="R202" s="37"/>
      <c r="S202" s="38"/>
    </row>
    <row r="203" spans="1:19" x14ac:dyDescent="0.25">
      <c r="A203" s="40" t="s">
        <v>58</v>
      </c>
      <c r="B203" s="41">
        <v>0</v>
      </c>
      <c r="C203" s="42">
        <v>24</v>
      </c>
      <c r="D203" s="42">
        <v>0</v>
      </c>
      <c r="E203" s="42">
        <v>1</v>
      </c>
      <c r="F203" s="42">
        <v>0</v>
      </c>
      <c r="G203" s="43">
        <v>25</v>
      </c>
      <c r="H203" s="44">
        <v>1858</v>
      </c>
      <c r="I203" s="42">
        <v>0</v>
      </c>
      <c r="J203" s="42">
        <v>0</v>
      </c>
      <c r="K203" s="42">
        <v>188</v>
      </c>
      <c r="L203" s="42">
        <v>0</v>
      </c>
      <c r="M203" s="64">
        <v>2046</v>
      </c>
      <c r="N203" s="65">
        <v>0</v>
      </c>
      <c r="O203" s="64">
        <v>0</v>
      </c>
      <c r="P203" s="42">
        <v>0</v>
      </c>
      <c r="Q203" s="42">
        <v>0</v>
      </c>
      <c r="R203" s="42">
        <v>0</v>
      </c>
      <c r="S203" s="43">
        <v>0</v>
      </c>
    </row>
    <row r="204" spans="1:19" x14ac:dyDescent="0.25">
      <c r="A204" s="40" t="s">
        <v>59</v>
      </c>
      <c r="B204" s="41">
        <v>0</v>
      </c>
      <c r="C204" s="42">
        <v>21</v>
      </c>
      <c r="D204" s="42">
        <v>0</v>
      </c>
      <c r="E204" s="42">
        <v>0</v>
      </c>
      <c r="F204" s="42">
        <v>0</v>
      </c>
      <c r="G204" s="43">
        <v>21</v>
      </c>
      <c r="H204" s="44">
        <v>1720</v>
      </c>
      <c r="I204" s="42">
        <v>0</v>
      </c>
      <c r="J204" s="42">
        <v>0</v>
      </c>
      <c r="K204" s="42">
        <v>357</v>
      </c>
      <c r="L204" s="42">
        <v>0</v>
      </c>
      <c r="M204" s="64">
        <v>2077</v>
      </c>
      <c r="N204" s="65">
        <v>0</v>
      </c>
      <c r="O204" s="64">
        <v>0</v>
      </c>
      <c r="P204" s="42">
        <v>0</v>
      </c>
      <c r="Q204" s="42">
        <v>0</v>
      </c>
      <c r="R204" s="42">
        <v>0</v>
      </c>
      <c r="S204" s="43">
        <v>0</v>
      </c>
    </row>
    <row r="205" spans="1:19" x14ac:dyDescent="0.25">
      <c r="A205" s="40" t="s">
        <v>60</v>
      </c>
      <c r="B205" s="41">
        <v>3</v>
      </c>
      <c r="C205" s="42">
        <v>10</v>
      </c>
      <c r="D205" s="42">
        <v>0</v>
      </c>
      <c r="E205" s="42">
        <v>4</v>
      </c>
      <c r="F205" s="42">
        <v>0</v>
      </c>
      <c r="G205" s="43">
        <v>17</v>
      </c>
      <c r="H205" s="44">
        <v>1656</v>
      </c>
      <c r="I205" s="42">
        <v>0</v>
      </c>
      <c r="J205" s="42">
        <v>0</v>
      </c>
      <c r="K205" s="42">
        <v>458</v>
      </c>
      <c r="L205" s="42">
        <v>0</v>
      </c>
      <c r="M205" s="64">
        <v>2114</v>
      </c>
      <c r="N205" s="65">
        <v>0</v>
      </c>
      <c r="O205" s="64">
        <v>0</v>
      </c>
      <c r="P205" s="42">
        <v>0</v>
      </c>
      <c r="Q205" s="42">
        <v>0</v>
      </c>
      <c r="R205" s="42">
        <v>0</v>
      </c>
      <c r="S205" s="43">
        <v>0</v>
      </c>
    </row>
    <row r="206" spans="1:19" x14ac:dyDescent="0.25">
      <c r="A206" s="40" t="s">
        <v>61</v>
      </c>
      <c r="B206" s="41">
        <v>1</v>
      </c>
      <c r="C206" s="42">
        <v>9</v>
      </c>
      <c r="D206" s="42">
        <v>0</v>
      </c>
      <c r="E206" s="42">
        <v>0</v>
      </c>
      <c r="F206" s="42">
        <v>0</v>
      </c>
      <c r="G206" s="43">
        <v>10</v>
      </c>
      <c r="H206" s="44">
        <v>1620</v>
      </c>
      <c r="I206" s="42">
        <v>0</v>
      </c>
      <c r="J206" s="42">
        <v>0</v>
      </c>
      <c r="K206" s="42">
        <v>484</v>
      </c>
      <c r="L206" s="42">
        <v>0</v>
      </c>
      <c r="M206" s="64">
        <v>2104</v>
      </c>
      <c r="N206" s="65">
        <v>0</v>
      </c>
      <c r="O206" s="64">
        <v>0</v>
      </c>
      <c r="P206" s="42">
        <v>0</v>
      </c>
      <c r="Q206" s="42">
        <v>0</v>
      </c>
      <c r="R206" s="42">
        <v>0</v>
      </c>
      <c r="S206" s="43">
        <v>0</v>
      </c>
    </row>
    <row r="207" spans="1:19" s="27" customFormat="1" x14ac:dyDescent="0.25">
      <c r="A207" s="17" t="s">
        <v>63</v>
      </c>
      <c r="B207" s="66">
        <f>SUM(B203:B206)</f>
        <v>4</v>
      </c>
      <c r="C207" s="67">
        <f t="shared" ref="C207:S207" si="30">SUM(C203:C206)</f>
        <v>64</v>
      </c>
      <c r="D207" s="67">
        <f t="shared" si="30"/>
        <v>0</v>
      </c>
      <c r="E207" s="67">
        <f t="shared" si="30"/>
        <v>5</v>
      </c>
      <c r="F207" s="67">
        <f t="shared" si="30"/>
        <v>0</v>
      </c>
      <c r="G207" s="68">
        <f t="shared" si="30"/>
        <v>73</v>
      </c>
      <c r="H207" s="69">
        <f t="shared" si="30"/>
        <v>6854</v>
      </c>
      <c r="I207" s="67">
        <f t="shared" si="30"/>
        <v>0</v>
      </c>
      <c r="J207" s="67">
        <f t="shared" si="30"/>
        <v>0</v>
      </c>
      <c r="K207" s="67">
        <f t="shared" si="30"/>
        <v>1487</v>
      </c>
      <c r="L207" s="67">
        <f t="shared" si="30"/>
        <v>0</v>
      </c>
      <c r="M207" s="70">
        <f t="shared" si="30"/>
        <v>8341</v>
      </c>
      <c r="N207" s="71">
        <f t="shared" si="30"/>
        <v>0</v>
      </c>
      <c r="O207" s="70">
        <f t="shared" si="30"/>
        <v>0</v>
      </c>
      <c r="P207" s="67">
        <f t="shared" si="30"/>
        <v>0</v>
      </c>
      <c r="Q207" s="67">
        <f t="shared" si="30"/>
        <v>0</v>
      </c>
      <c r="R207" s="67">
        <f t="shared" si="30"/>
        <v>0</v>
      </c>
      <c r="S207" s="68">
        <f t="shared" si="30"/>
        <v>0</v>
      </c>
    </row>
    <row r="208" spans="1:19" x14ac:dyDescent="0.25">
      <c r="A208" s="35"/>
      <c r="B208" s="36"/>
      <c r="C208" s="37"/>
      <c r="D208" s="37"/>
      <c r="E208" s="37"/>
      <c r="F208" s="37"/>
      <c r="G208" s="38"/>
      <c r="H208" s="46"/>
      <c r="I208" s="37"/>
      <c r="J208" s="37"/>
      <c r="K208" s="37"/>
      <c r="L208" s="37"/>
      <c r="M208" s="62"/>
      <c r="N208" s="63"/>
      <c r="O208" s="62"/>
      <c r="P208" s="37"/>
      <c r="Q208" s="37"/>
      <c r="R208" s="37"/>
      <c r="S208" s="38"/>
    </row>
    <row r="209" spans="1:19" x14ac:dyDescent="0.25">
      <c r="A209" s="17" t="s">
        <v>96</v>
      </c>
      <c r="B209" s="36"/>
      <c r="C209" s="37"/>
      <c r="D209" s="37"/>
      <c r="E209" s="37"/>
      <c r="F209" s="37"/>
      <c r="G209" s="38"/>
      <c r="H209" s="46"/>
      <c r="I209" s="37"/>
      <c r="J209" s="37"/>
      <c r="K209" s="37"/>
      <c r="L209" s="37"/>
      <c r="M209" s="62"/>
      <c r="N209" s="63"/>
      <c r="O209" s="62"/>
      <c r="P209" s="37"/>
      <c r="Q209" s="37"/>
      <c r="R209" s="37"/>
      <c r="S209" s="38"/>
    </row>
    <row r="210" spans="1:19" x14ac:dyDescent="0.25">
      <c r="A210" s="40" t="s">
        <v>58</v>
      </c>
      <c r="B210" s="41">
        <v>0</v>
      </c>
      <c r="C210" s="42">
        <v>0</v>
      </c>
      <c r="D210" s="42">
        <v>0</v>
      </c>
      <c r="E210" s="42">
        <v>0</v>
      </c>
      <c r="F210" s="42">
        <v>0</v>
      </c>
      <c r="G210" s="43">
        <v>0</v>
      </c>
      <c r="H210" s="44">
        <v>0</v>
      </c>
      <c r="I210" s="42">
        <v>0</v>
      </c>
      <c r="J210" s="42">
        <v>0</v>
      </c>
      <c r="K210" s="42">
        <v>0</v>
      </c>
      <c r="L210" s="42">
        <v>0</v>
      </c>
      <c r="M210" s="64">
        <v>0</v>
      </c>
      <c r="N210" s="65">
        <v>0</v>
      </c>
      <c r="O210" s="64">
        <v>0</v>
      </c>
      <c r="P210" s="42">
        <v>0</v>
      </c>
      <c r="Q210" s="42">
        <v>0</v>
      </c>
      <c r="R210" s="42">
        <v>0</v>
      </c>
      <c r="S210" s="43">
        <v>0</v>
      </c>
    </row>
    <row r="211" spans="1:19" x14ac:dyDescent="0.25">
      <c r="A211" s="40" t="s">
        <v>59</v>
      </c>
      <c r="B211" s="41">
        <v>0</v>
      </c>
      <c r="C211" s="42">
        <v>0</v>
      </c>
      <c r="D211" s="42">
        <v>0</v>
      </c>
      <c r="E211" s="42">
        <v>0</v>
      </c>
      <c r="F211" s="42">
        <v>0</v>
      </c>
      <c r="G211" s="43">
        <v>0</v>
      </c>
      <c r="H211" s="44">
        <v>0</v>
      </c>
      <c r="I211" s="42">
        <v>0</v>
      </c>
      <c r="J211" s="42">
        <v>0</v>
      </c>
      <c r="K211" s="42">
        <v>0</v>
      </c>
      <c r="L211" s="42">
        <v>0</v>
      </c>
      <c r="M211" s="64">
        <v>0</v>
      </c>
      <c r="N211" s="65">
        <v>0</v>
      </c>
      <c r="O211" s="64">
        <v>0</v>
      </c>
      <c r="P211" s="42">
        <v>0</v>
      </c>
      <c r="Q211" s="42">
        <v>0</v>
      </c>
      <c r="R211" s="42">
        <v>0</v>
      </c>
      <c r="S211" s="43">
        <v>0</v>
      </c>
    </row>
    <row r="212" spans="1:19" x14ac:dyDescent="0.25">
      <c r="A212" s="40" t="s">
        <v>60</v>
      </c>
      <c r="B212" s="41">
        <v>0</v>
      </c>
      <c r="C212" s="42">
        <v>0</v>
      </c>
      <c r="D212" s="42">
        <v>0</v>
      </c>
      <c r="E212" s="42">
        <v>0</v>
      </c>
      <c r="F212" s="42">
        <v>0</v>
      </c>
      <c r="G212" s="43">
        <v>0</v>
      </c>
      <c r="H212" s="44">
        <v>0</v>
      </c>
      <c r="I212" s="42">
        <v>0</v>
      </c>
      <c r="J212" s="42">
        <v>0</v>
      </c>
      <c r="K212" s="42">
        <v>0</v>
      </c>
      <c r="L212" s="42">
        <v>0</v>
      </c>
      <c r="M212" s="64">
        <v>0</v>
      </c>
      <c r="N212" s="65">
        <v>0</v>
      </c>
      <c r="O212" s="64">
        <v>0</v>
      </c>
      <c r="P212" s="42">
        <v>0</v>
      </c>
      <c r="Q212" s="42">
        <v>0</v>
      </c>
      <c r="R212" s="42">
        <v>0</v>
      </c>
      <c r="S212" s="43">
        <v>0</v>
      </c>
    </row>
    <row r="213" spans="1:19" x14ac:dyDescent="0.25">
      <c r="A213" s="40" t="s">
        <v>61</v>
      </c>
      <c r="B213" s="41">
        <v>0</v>
      </c>
      <c r="C213" s="42">
        <v>0</v>
      </c>
      <c r="D213" s="42">
        <v>0</v>
      </c>
      <c r="E213" s="42">
        <v>0</v>
      </c>
      <c r="F213" s="42">
        <v>0</v>
      </c>
      <c r="G213" s="43">
        <v>0</v>
      </c>
      <c r="H213" s="44">
        <v>0</v>
      </c>
      <c r="I213" s="42">
        <v>0</v>
      </c>
      <c r="J213" s="42">
        <v>0</v>
      </c>
      <c r="K213" s="42">
        <v>0</v>
      </c>
      <c r="L213" s="42">
        <v>0</v>
      </c>
      <c r="M213" s="64">
        <v>0</v>
      </c>
      <c r="N213" s="65">
        <v>0</v>
      </c>
      <c r="O213" s="64">
        <v>0</v>
      </c>
      <c r="P213" s="42">
        <v>0</v>
      </c>
      <c r="Q213" s="42">
        <v>0</v>
      </c>
      <c r="R213" s="42">
        <v>0</v>
      </c>
      <c r="S213" s="43">
        <v>0</v>
      </c>
    </row>
    <row r="214" spans="1:19" s="27" customFormat="1" x14ac:dyDescent="0.25">
      <c r="A214" s="17" t="s">
        <v>63</v>
      </c>
      <c r="B214" s="66">
        <f>SUM(B210:B213)</f>
        <v>0</v>
      </c>
      <c r="C214" s="67">
        <f t="shared" ref="C214:S214" si="31">SUM(C210:C213)</f>
        <v>0</v>
      </c>
      <c r="D214" s="67">
        <f t="shared" si="31"/>
        <v>0</v>
      </c>
      <c r="E214" s="67">
        <f t="shared" si="31"/>
        <v>0</v>
      </c>
      <c r="F214" s="67">
        <f t="shared" si="31"/>
        <v>0</v>
      </c>
      <c r="G214" s="68">
        <f t="shared" si="31"/>
        <v>0</v>
      </c>
      <c r="H214" s="69">
        <f t="shared" si="31"/>
        <v>0</v>
      </c>
      <c r="I214" s="67">
        <f t="shared" si="31"/>
        <v>0</v>
      </c>
      <c r="J214" s="67">
        <f t="shared" si="31"/>
        <v>0</v>
      </c>
      <c r="K214" s="67">
        <f t="shared" si="31"/>
        <v>0</v>
      </c>
      <c r="L214" s="67">
        <f t="shared" si="31"/>
        <v>0</v>
      </c>
      <c r="M214" s="70">
        <f t="shared" si="31"/>
        <v>0</v>
      </c>
      <c r="N214" s="71">
        <f t="shared" si="31"/>
        <v>0</v>
      </c>
      <c r="O214" s="70">
        <f t="shared" si="31"/>
        <v>0</v>
      </c>
      <c r="P214" s="67">
        <f t="shared" si="31"/>
        <v>0</v>
      </c>
      <c r="Q214" s="67">
        <f t="shared" si="31"/>
        <v>0</v>
      </c>
      <c r="R214" s="67">
        <f t="shared" si="31"/>
        <v>0</v>
      </c>
      <c r="S214" s="68">
        <f t="shared" si="31"/>
        <v>0</v>
      </c>
    </row>
    <row r="215" spans="1:19" x14ac:dyDescent="0.25">
      <c r="A215" s="35"/>
      <c r="B215" s="36"/>
      <c r="C215" s="37"/>
      <c r="D215" s="37"/>
      <c r="E215" s="37"/>
      <c r="F215" s="37"/>
      <c r="G215" s="38"/>
      <c r="H215" s="46"/>
      <c r="I215" s="37"/>
      <c r="J215" s="37"/>
      <c r="K215" s="37"/>
      <c r="L215" s="37"/>
      <c r="M215" s="62"/>
      <c r="N215" s="63"/>
      <c r="O215" s="62"/>
      <c r="P215" s="37"/>
      <c r="Q215" s="37"/>
      <c r="R215" s="37"/>
      <c r="S215" s="38"/>
    </row>
    <row r="216" spans="1:19" x14ac:dyDescent="0.25">
      <c r="A216" s="17" t="s">
        <v>97</v>
      </c>
      <c r="B216" s="36"/>
      <c r="C216" s="37"/>
      <c r="D216" s="37"/>
      <c r="E216" s="37"/>
      <c r="F216" s="37"/>
      <c r="G216" s="38"/>
      <c r="H216" s="46"/>
      <c r="I216" s="37"/>
      <c r="J216" s="37"/>
      <c r="K216" s="37"/>
      <c r="L216" s="37"/>
      <c r="M216" s="62"/>
      <c r="N216" s="63"/>
      <c r="O216" s="62"/>
      <c r="P216" s="37"/>
      <c r="Q216" s="37"/>
      <c r="R216" s="37"/>
      <c r="S216" s="38"/>
    </row>
    <row r="217" spans="1:19" x14ac:dyDescent="0.25">
      <c r="A217" s="40" t="s">
        <v>58</v>
      </c>
      <c r="B217" s="41">
        <v>0</v>
      </c>
      <c r="C217" s="42">
        <v>0</v>
      </c>
      <c r="D217" s="42">
        <v>0</v>
      </c>
      <c r="E217" s="42">
        <v>0</v>
      </c>
      <c r="F217" s="42">
        <v>0</v>
      </c>
      <c r="G217" s="43">
        <v>0</v>
      </c>
      <c r="H217" s="44">
        <v>0</v>
      </c>
      <c r="I217" s="42">
        <v>0</v>
      </c>
      <c r="J217" s="42">
        <v>0</v>
      </c>
      <c r="K217" s="42">
        <v>0</v>
      </c>
      <c r="L217" s="42">
        <v>0</v>
      </c>
      <c r="M217" s="64">
        <v>0</v>
      </c>
      <c r="N217" s="65">
        <v>0</v>
      </c>
      <c r="O217" s="64">
        <v>0</v>
      </c>
      <c r="P217" s="42">
        <v>0</v>
      </c>
      <c r="Q217" s="42">
        <v>0</v>
      </c>
      <c r="R217" s="42">
        <v>0</v>
      </c>
      <c r="S217" s="43">
        <v>0</v>
      </c>
    </row>
    <row r="218" spans="1:19" x14ac:dyDescent="0.25">
      <c r="A218" s="40" t="s">
        <v>59</v>
      </c>
      <c r="B218" s="41">
        <v>0</v>
      </c>
      <c r="C218" s="42">
        <v>0</v>
      </c>
      <c r="D218" s="42">
        <v>0</v>
      </c>
      <c r="E218" s="42">
        <v>0</v>
      </c>
      <c r="F218" s="42">
        <v>0</v>
      </c>
      <c r="G218" s="43">
        <v>0</v>
      </c>
      <c r="H218" s="44">
        <v>0</v>
      </c>
      <c r="I218" s="42">
        <v>0</v>
      </c>
      <c r="J218" s="42">
        <v>0</v>
      </c>
      <c r="K218" s="42">
        <v>0</v>
      </c>
      <c r="L218" s="42">
        <v>0</v>
      </c>
      <c r="M218" s="64">
        <v>0</v>
      </c>
      <c r="N218" s="65">
        <v>0</v>
      </c>
      <c r="O218" s="64">
        <v>0</v>
      </c>
      <c r="P218" s="42">
        <v>0</v>
      </c>
      <c r="Q218" s="42">
        <v>0</v>
      </c>
      <c r="R218" s="42">
        <v>0</v>
      </c>
      <c r="S218" s="43">
        <v>0</v>
      </c>
    </row>
    <row r="219" spans="1:19" x14ac:dyDescent="0.25">
      <c r="A219" s="40" t="s">
        <v>60</v>
      </c>
      <c r="B219" s="41">
        <v>0</v>
      </c>
      <c r="C219" s="42">
        <v>0</v>
      </c>
      <c r="D219" s="42">
        <v>0</v>
      </c>
      <c r="E219" s="42">
        <v>0</v>
      </c>
      <c r="F219" s="42">
        <v>0</v>
      </c>
      <c r="G219" s="43">
        <v>0</v>
      </c>
      <c r="H219" s="44">
        <v>0</v>
      </c>
      <c r="I219" s="42">
        <v>0</v>
      </c>
      <c r="J219" s="42">
        <v>0</v>
      </c>
      <c r="K219" s="42">
        <v>0</v>
      </c>
      <c r="L219" s="42">
        <v>0</v>
      </c>
      <c r="M219" s="64">
        <v>0</v>
      </c>
      <c r="N219" s="65">
        <v>0</v>
      </c>
      <c r="O219" s="64">
        <v>0</v>
      </c>
      <c r="P219" s="42">
        <v>0</v>
      </c>
      <c r="Q219" s="42">
        <v>0</v>
      </c>
      <c r="R219" s="42">
        <v>0</v>
      </c>
      <c r="S219" s="43">
        <v>0</v>
      </c>
    </row>
    <row r="220" spans="1:19" x14ac:dyDescent="0.25">
      <c r="A220" s="40" t="s">
        <v>61</v>
      </c>
      <c r="B220" s="41">
        <v>0</v>
      </c>
      <c r="C220" s="42">
        <v>0</v>
      </c>
      <c r="D220" s="42">
        <v>0</v>
      </c>
      <c r="E220" s="42">
        <v>0</v>
      </c>
      <c r="F220" s="42">
        <v>0</v>
      </c>
      <c r="G220" s="43">
        <v>0</v>
      </c>
      <c r="H220" s="44">
        <v>0</v>
      </c>
      <c r="I220" s="42">
        <v>0</v>
      </c>
      <c r="J220" s="42">
        <v>0</v>
      </c>
      <c r="K220" s="42">
        <v>0</v>
      </c>
      <c r="L220" s="42">
        <v>0</v>
      </c>
      <c r="M220" s="64">
        <v>0</v>
      </c>
      <c r="N220" s="65">
        <v>0</v>
      </c>
      <c r="O220" s="64">
        <v>0</v>
      </c>
      <c r="P220" s="42">
        <v>0</v>
      </c>
      <c r="Q220" s="42">
        <v>0</v>
      </c>
      <c r="R220" s="42">
        <v>0</v>
      </c>
      <c r="S220" s="43">
        <v>0</v>
      </c>
    </row>
    <row r="221" spans="1:19" s="27" customFormat="1" x14ac:dyDescent="0.25">
      <c r="A221" s="17" t="s">
        <v>63</v>
      </c>
      <c r="B221" s="66">
        <f>SUM(B217:B220)</f>
        <v>0</v>
      </c>
      <c r="C221" s="67">
        <f t="shared" ref="C221:S221" si="32">SUM(C217:C220)</f>
        <v>0</v>
      </c>
      <c r="D221" s="67">
        <f t="shared" si="32"/>
        <v>0</v>
      </c>
      <c r="E221" s="67">
        <f t="shared" si="32"/>
        <v>0</v>
      </c>
      <c r="F221" s="67">
        <f t="shared" si="32"/>
        <v>0</v>
      </c>
      <c r="G221" s="68">
        <f t="shared" si="32"/>
        <v>0</v>
      </c>
      <c r="H221" s="69">
        <f t="shared" si="32"/>
        <v>0</v>
      </c>
      <c r="I221" s="67">
        <f t="shared" si="32"/>
        <v>0</v>
      </c>
      <c r="J221" s="67">
        <f t="shared" si="32"/>
        <v>0</v>
      </c>
      <c r="K221" s="67">
        <f t="shared" si="32"/>
        <v>0</v>
      </c>
      <c r="L221" s="67">
        <f t="shared" si="32"/>
        <v>0</v>
      </c>
      <c r="M221" s="70">
        <f t="shared" si="32"/>
        <v>0</v>
      </c>
      <c r="N221" s="71">
        <f t="shared" si="32"/>
        <v>0</v>
      </c>
      <c r="O221" s="70">
        <f t="shared" si="32"/>
        <v>0</v>
      </c>
      <c r="P221" s="67">
        <f t="shared" si="32"/>
        <v>0</v>
      </c>
      <c r="Q221" s="67">
        <f t="shared" si="32"/>
        <v>0</v>
      </c>
      <c r="R221" s="67">
        <f t="shared" si="32"/>
        <v>0</v>
      </c>
      <c r="S221" s="68">
        <f t="shared" si="32"/>
        <v>0</v>
      </c>
    </row>
    <row r="222" spans="1:19" x14ac:dyDescent="0.25">
      <c r="A222" s="35"/>
      <c r="B222" s="36"/>
      <c r="C222" s="37"/>
      <c r="D222" s="37"/>
      <c r="E222" s="37"/>
      <c r="F222" s="37"/>
      <c r="G222" s="38"/>
      <c r="H222" s="46"/>
      <c r="I222" s="37"/>
      <c r="J222" s="37"/>
      <c r="K222" s="37"/>
      <c r="L222" s="37"/>
      <c r="M222" s="62"/>
      <c r="N222" s="63"/>
      <c r="O222" s="62"/>
      <c r="P222" s="37"/>
      <c r="Q222" s="37"/>
      <c r="R222" s="37"/>
      <c r="S222" s="38"/>
    </row>
    <row r="223" spans="1:19" x14ac:dyDescent="0.25">
      <c r="A223" s="17" t="s">
        <v>98</v>
      </c>
      <c r="B223" s="36"/>
      <c r="C223" s="37"/>
      <c r="D223" s="37"/>
      <c r="E223" s="37"/>
      <c r="F223" s="37"/>
      <c r="G223" s="38"/>
      <c r="H223" s="46"/>
      <c r="I223" s="37"/>
      <c r="J223" s="37"/>
      <c r="K223" s="37"/>
      <c r="L223" s="37"/>
      <c r="M223" s="62"/>
      <c r="N223" s="63"/>
      <c r="O223" s="62"/>
      <c r="P223" s="37"/>
      <c r="Q223" s="37"/>
      <c r="R223" s="37"/>
      <c r="S223" s="38"/>
    </row>
    <row r="224" spans="1:19" x14ac:dyDescent="0.25">
      <c r="A224" s="40" t="s">
        <v>58</v>
      </c>
      <c r="B224" s="41">
        <v>151</v>
      </c>
      <c r="C224" s="42">
        <v>801</v>
      </c>
      <c r="D224" s="42">
        <v>137</v>
      </c>
      <c r="E224" s="42">
        <v>134</v>
      </c>
      <c r="F224" s="42">
        <v>0</v>
      </c>
      <c r="G224" s="43">
        <v>1223</v>
      </c>
      <c r="H224" s="44">
        <v>0</v>
      </c>
      <c r="I224" s="42">
        <v>0</v>
      </c>
      <c r="J224" s="42">
        <v>0</v>
      </c>
      <c r="K224" s="42">
        <v>0</v>
      </c>
      <c r="L224" s="42">
        <v>0</v>
      </c>
      <c r="M224" s="64">
        <v>0</v>
      </c>
      <c r="N224" s="65">
        <v>0</v>
      </c>
      <c r="O224" s="64">
        <v>0</v>
      </c>
      <c r="P224" s="42">
        <v>0</v>
      </c>
      <c r="Q224" s="42">
        <v>0</v>
      </c>
      <c r="R224" s="42">
        <v>0</v>
      </c>
      <c r="S224" s="43">
        <v>0</v>
      </c>
    </row>
    <row r="225" spans="1:19" x14ac:dyDescent="0.25">
      <c r="A225" s="40" t="s">
        <v>59</v>
      </c>
      <c r="B225" s="41">
        <v>89</v>
      </c>
      <c r="C225" s="42">
        <v>589</v>
      </c>
      <c r="D225" s="42">
        <v>126</v>
      </c>
      <c r="E225" s="42">
        <v>95</v>
      </c>
      <c r="F225" s="42">
        <v>4</v>
      </c>
      <c r="G225" s="43">
        <v>903</v>
      </c>
      <c r="H225" s="44">
        <v>0</v>
      </c>
      <c r="I225" s="42">
        <v>0</v>
      </c>
      <c r="J225" s="42">
        <v>0</v>
      </c>
      <c r="K225" s="42">
        <v>0</v>
      </c>
      <c r="L225" s="42">
        <v>0</v>
      </c>
      <c r="M225" s="64">
        <v>0</v>
      </c>
      <c r="N225" s="65">
        <v>0</v>
      </c>
      <c r="O225" s="64">
        <v>0</v>
      </c>
      <c r="P225" s="42">
        <v>0</v>
      </c>
      <c r="Q225" s="42">
        <v>0</v>
      </c>
      <c r="R225" s="42">
        <v>0</v>
      </c>
      <c r="S225" s="43">
        <v>0</v>
      </c>
    </row>
    <row r="226" spans="1:19" x14ac:dyDescent="0.25">
      <c r="A226" s="40" t="s">
        <v>60</v>
      </c>
      <c r="B226" s="41">
        <v>120</v>
      </c>
      <c r="C226" s="42">
        <v>429</v>
      </c>
      <c r="D226" s="42">
        <v>78</v>
      </c>
      <c r="E226" s="42">
        <v>39</v>
      </c>
      <c r="F226" s="42">
        <v>0</v>
      </c>
      <c r="G226" s="43">
        <v>666</v>
      </c>
      <c r="H226" s="44">
        <v>0</v>
      </c>
      <c r="I226" s="42">
        <v>0</v>
      </c>
      <c r="J226" s="42">
        <v>0</v>
      </c>
      <c r="K226" s="42">
        <v>0</v>
      </c>
      <c r="L226" s="42">
        <v>0</v>
      </c>
      <c r="M226" s="64">
        <v>0</v>
      </c>
      <c r="N226" s="65">
        <v>0</v>
      </c>
      <c r="O226" s="64">
        <v>0</v>
      </c>
      <c r="P226" s="42">
        <v>0</v>
      </c>
      <c r="Q226" s="42">
        <v>0</v>
      </c>
      <c r="R226" s="42">
        <v>0</v>
      </c>
      <c r="S226" s="43">
        <v>0</v>
      </c>
    </row>
    <row r="227" spans="1:19" x14ac:dyDescent="0.25">
      <c r="A227" s="40" t="s">
        <v>61</v>
      </c>
      <c r="B227" s="41">
        <v>98</v>
      </c>
      <c r="C227" s="42">
        <v>716</v>
      </c>
      <c r="D227" s="42">
        <v>143</v>
      </c>
      <c r="E227" s="42">
        <v>82</v>
      </c>
      <c r="F227" s="42">
        <v>0</v>
      </c>
      <c r="G227" s="43">
        <v>1039</v>
      </c>
      <c r="H227" s="44">
        <v>0</v>
      </c>
      <c r="I227" s="42">
        <v>0</v>
      </c>
      <c r="J227" s="42">
        <v>0</v>
      </c>
      <c r="K227" s="42">
        <v>0</v>
      </c>
      <c r="L227" s="42">
        <v>0</v>
      </c>
      <c r="M227" s="64">
        <v>0</v>
      </c>
      <c r="N227" s="65">
        <v>0</v>
      </c>
      <c r="O227" s="64">
        <v>0</v>
      </c>
      <c r="P227" s="42">
        <v>0</v>
      </c>
      <c r="Q227" s="42">
        <v>0</v>
      </c>
      <c r="R227" s="42">
        <v>0</v>
      </c>
      <c r="S227" s="43">
        <v>0</v>
      </c>
    </row>
    <row r="228" spans="1:19" s="27" customFormat="1" x14ac:dyDescent="0.25">
      <c r="A228" s="17" t="s">
        <v>63</v>
      </c>
      <c r="B228" s="66">
        <f>SUM(B224:B227)</f>
        <v>458</v>
      </c>
      <c r="C228" s="67">
        <f t="shared" ref="C228:S228" si="33">SUM(C224:C227)</f>
        <v>2535</v>
      </c>
      <c r="D228" s="67">
        <f t="shared" si="33"/>
        <v>484</v>
      </c>
      <c r="E228" s="67">
        <f t="shared" si="33"/>
        <v>350</v>
      </c>
      <c r="F228" s="67">
        <f t="shared" si="33"/>
        <v>4</v>
      </c>
      <c r="G228" s="68">
        <f t="shared" si="33"/>
        <v>3831</v>
      </c>
      <c r="H228" s="69">
        <f t="shared" si="33"/>
        <v>0</v>
      </c>
      <c r="I228" s="67">
        <f t="shared" si="33"/>
        <v>0</v>
      </c>
      <c r="J228" s="67">
        <f t="shared" si="33"/>
        <v>0</v>
      </c>
      <c r="K228" s="67">
        <f t="shared" si="33"/>
        <v>0</v>
      </c>
      <c r="L228" s="67">
        <f t="shared" si="33"/>
        <v>0</v>
      </c>
      <c r="M228" s="70">
        <f t="shared" si="33"/>
        <v>0</v>
      </c>
      <c r="N228" s="71">
        <f t="shared" si="33"/>
        <v>0</v>
      </c>
      <c r="O228" s="70">
        <f t="shared" si="33"/>
        <v>0</v>
      </c>
      <c r="P228" s="67">
        <f t="shared" si="33"/>
        <v>0</v>
      </c>
      <c r="Q228" s="67">
        <f t="shared" si="33"/>
        <v>0</v>
      </c>
      <c r="R228" s="67">
        <f t="shared" si="33"/>
        <v>0</v>
      </c>
      <c r="S228" s="68">
        <f t="shared" si="33"/>
        <v>0</v>
      </c>
    </row>
    <row r="229" spans="1:19" x14ac:dyDescent="0.25">
      <c r="A229" s="35"/>
      <c r="B229" s="36"/>
      <c r="C229" s="37"/>
      <c r="D229" s="37"/>
      <c r="E229" s="37"/>
      <c r="F229" s="37"/>
      <c r="G229" s="38"/>
      <c r="H229" s="46"/>
      <c r="I229" s="37"/>
      <c r="J229" s="37"/>
      <c r="K229" s="37"/>
      <c r="L229" s="37"/>
      <c r="M229" s="62"/>
      <c r="N229" s="63"/>
      <c r="O229" s="62"/>
      <c r="P229" s="37"/>
      <c r="Q229" s="37"/>
      <c r="R229" s="37"/>
      <c r="S229" s="38"/>
    </row>
    <row r="230" spans="1:19" x14ac:dyDescent="0.25">
      <c r="A230" s="17" t="s">
        <v>99</v>
      </c>
      <c r="B230" s="36"/>
      <c r="C230" s="37"/>
      <c r="D230" s="37"/>
      <c r="E230" s="37"/>
      <c r="F230" s="37"/>
      <c r="G230" s="38"/>
      <c r="H230" s="46"/>
      <c r="I230" s="37"/>
      <c r="J230" s="37"/>
      <c r="K230" s="37"/>
      <c r="L230" s="37"/>
      <c r="M230" s="62"/>
      <c r="N230" s="63"/>
      <c r="O230" s="62"/>
      <c r="P230" s="37"/>
      <c r="Q230" s="37"/>
      <c r="R230" s="37"/>
      <c r="S230" s="38"/>
    </row>
    <row r="231" spans="1:19" x14ac:dyDescent="0.25">
      <c r="A231" s="40" t="s">
        <v>58</v>
      </c>
      <c r="B231" s="41">
        <v>4</v>
      </c>
      <c r="C231" s="42">
        <v>71</v>
      </c>
      <c r="D231" s="42">
        <v>0</v>
      </c>
      <c r="E231" s="42">
        <v>6</v>
      </c>
      <c r="F231" s="42">
        <v>0</v>
      </c>
      <c r="G231" s="43">
        <v>81</v>
      </c>
      <c r="H231" s="44">
        <v>1191</v>
      </c>
      <c r="I231" s="42">
        <v>0</v>
      </c>
      <c r="J231" s="42">
        <v>0</v>
      </c>
      <c r="K231" s="42">
        <v>90</v>
      </c>
      <c r="L231" s="42">
        <v>0</v>
      </c>
      <c r="M231" s="64">
        <v>1281</v>
      </c>
      <c r="N231" s="65">
        <v>0</v>
      </c>
      <c r="O231" s="64">
        <v>0</v>
      </c>
      <c r="P231" s="42">
        <v>0</v>
      </c>
      <c r="Q231" s="42">
        <v>0</v>
      </c>
      <c r="R231" s="42">
        <v>0</v>
      </c>
      <c r="S231" s="43">
        <v>0</v>
      </c>
    </row>
    <row r="232" spans="1:19" x14ac:dyDescent="0.25">
      <c r="A232" s="40" t="s">
        <v>59</v>
      </c>
      <c r="B232" s="41">
        <v>3</v>
      </c>
      <c r="C232" s="42">
        <v>160</v>
      </c>
      <c r="D232" s="42">
        <v>7</v>
      </c>
      <c r="E232" s="42">
        <v>0</v>
      </c>
      <c r="F232" s="42">
        <v>0</v>
      </c>
      <c r="G232" s="43">
        <v>170</v>
      </c>
      <c r="H232" s="44">
        <v>1048</v>
      </c>
      <c r="I232" s="42">
        <v>0</v>
      </c>
      <c r="J232" s="42">
        <v>0</v>
      </c>
      <c r="K232" s="42">
        <v>91</v>
      </c>
      <c r="L232" s="42">
        <v>0</v>
      </c>
      <c r="M232" s="64">
        <v>1139</v>
      </c>
      <c r="N232" s="65">
        <v>0</v>
      </c>
      <c r="O232" s="64">
        <v>0</v>
      </c>
      <c r="P232" s="42">
        <v>0</v>
      </c>
      <c r="Q232" s="42">
        <v>0</v>
      </c>
      <c r="R232" s="42">
        <v>0</v>
      </c>
      <c r="S232" s="43">
        <v>0</v>
      </c>
    </row>
    <row r="233" spans="1:19" x14ac:dyDescent="0.25">
      <c r="A233" s="40" t="s">
        <v>60</v>
      </c>
      <c r="B233" s="41">
        <v>15</v>
      </c>
      <c r="C233" s="42">
        <v>127</v>
      </c>
      <c r="D233" s="42">
        <v>19</v>
      </c>
      <c r="E233" s="42">
        <v>0</v>
      </c>
      <c r="F233" s="42">
        <v>0</v>
      </c>
      <c r="G233" s="43">
        <v>161</v>
      </c>
      <c r="H233" s="44">
        <v>974</v>
      </c>
      <c r="I233" s="42">
        <v>0</v>
      </c>
      <c r="J233" s="42">
        <v>0</v>
      </c>
      <c r="K233" s="42">
        <v>10</v>
      </c>
      <c r="L233" s="42">
        <v>0</v>
      </c>
      <c r="M233" s="64">
        <v>984</v>
      </c>
      <c r="N233" s="65">
        <v>0</v>
      </c>
      <c r="O233" s="64">
        <v>0</v>
      </c>
      <c r="P233" s="42">
        <v>0</v>
      </c>
      <c r="Q233" s="42">
        <v>0</v>
      </c>
      <c r="R233" s="42">
        <v>0</v>
      </c>
      <c r="S233" s="43">
        <v>0</v>
      </c>
    </row>
    <row r="234" spans="1:19" x14ac:dyDescent="0.25">
      <c r="A234" s="40" t="s">
        <v>61</v>
      </c>
      <c r="B234" s="41">
        <v>8</v>
      </c>
      <c r="C234" s="42">
        <v>63</v>
      </c>
      <c r="D234" s="42">
        <v>2</v>
      </c>
      <c r="E234" s="42">
        <v>0</v>
      </c>
      <c r="F234" s="42">
        <v>0</v>
      </c>
      <c r="G234" s="43">
        <v>73</v>
      </c>
      <c r="H234" s="44">
        <v>1182</v>
      </c>
      <c r="I234" s="42">
        <v>0</v>
      </c>
      <c r="J234" s="42">
        <v>0</v>
      </c>
      <c r="K234" s="42">
        <v>3</v>
      </c>
      <c r="L234" s="42">
        <v>0</v>
      </c>
      <c r="M234" s="64">
        <v>1185</v>
      </c>
      <c r="N234" s="65">
        <v>0</v>
      </c>
      <c r="O234" s="64">
        <v>0</v>
      </c>
      <c r="P234" s="42">
        <v>0</v>
      </c>
      <c r="Q234" s="42">
        <v>0</v>
      </c>
      <c r="R234" s="42">
        <v>0</v>
      </c>
      <c r="S234" s="43">
        <v>0</v>
      </c>
    </row>
    <row r="235" spans="1:19" s="27" customFormat="1" x14ac:dyDescent="0.25">
      <c r="A235" s="17" t="s">
        <v>63</v>
      </c>
      <c r="B235" s="66">
        <f>SUM(B231:B234)</f>
        <v>30</v>
      </c>
      <c r="C235" s="67">
        <f t="shared" ref="C235:S235" si="34">SUM(C231:C234)</f>
        <v>421</v>
      </c>
      <c r="D235" s="67">
        <f t="shared" si="34"/>
        <v>28</v>
      </c>
      <c r="E235" s="67">
        <f t="shared" si="34"/>
        <v>6</v>
      </c>
      <c r="F235" s="67">
        <f t="shared" si="34"/>
        <v>0</v>
      </c>
      <c r="G235" s="68">
        <f t="shared" si="34"/>
        <v>485</v>
      </c>
      <c r="H235" s="69">
        <f t="shared" si="34"/>
        <v>4395</v>
      </c>
      <c r="I235" s="67">
        <f t="shared" si="34"/>
        <v>0</v>
      </c>
      <c r="J235" s="67">
        <f t="shared" si="34"/>
        <v>0</v>
      </c>
      <c r="K235" s="67">
        <f t="shared" si="34"/>
        <v>194</v>
      </c>
      <c r="L235" s="67">
        <f t="shared" si="34"/>
        <v>0</v>
      </c>
      <c r="M235" s="70">
        <f t="shared" si="34"/>
        <v>4589</v>
      </c>
      <c r="N235" s="71">
        <f t="shared" si="34"/>
        <v>0</v>
      </c>
      <c r="O235" s="70">
        <f t="shared" si="34"/>
        <v>0</v>
      </c>
      <c r="P235" s="67">
        <f t="shared" si="34"/>
        <v>0</v>
      </c>
      <c r="Q235" s="67">
        <f t="shared" si="34"/>
        <v>0</v>
      </c>
      <c r="R235" s="67">
        <f t="shared" si="34"/>
        <v>0</v>
      </c>
      <c r="S235" s="68">
        <f t="shared" si="34"/>
        <v>0</v>
      </c>
    </row>
    <row r="236" spans="1:19" x14ac:dyDescent="0.25">
      <c r="A236" s="35"/>
      <c r="B236" s="36"/>
      <c r="C236" s="37"/>
      <c r="D236" s="37"/>
      <c r="E236" s="37"/>
      <c r="F236" s="37"/>
      <c r="G236" s="38"/>
      <c r="H236" s="46"/>
      <c r="I236" s="37"/>
      <c r="J236" s="37"/>
      <c r="K236" s="37"/>
      <c r="L236" s="37"/>
      <c r="M236" s="62"/>
      <c r="N236" s="63"/>
      <c r="O236" s="62"/>
      <c r="P236" s="37"/>
      <c r="Q236" s="37"/>
      <c r="R236" s="37"/>
      <c r="S236" s="38"/>
    </row>
    <row r="237" spans="1:19" x14ac:dyDescent="0.25">
      <c r="A237" s="17" t="s">
        <v>100</v>
      </c>
      <c r="B237" s="36"/>
      <c r="C237" s="37"/>
      <c r="D237" s="37"/>
      <c r="E237" s="37"/>
      <c r="F237" s="37"/>
      <c r="G237" s="38"/>
      <c r="H237" s="46"/>
      <c r="I237" s="37"/>
      <c r="J237" s="37"/>
      <c r="K237" s="37"/>
      <c r="L237" s="37"/>
      <c r="M237" s="62"/>
      <c r="N237" s="63"/>
      <c r="O237" s="62"/>
      <c r="P237" s="37"/>
      <c r="Q237" s="37"/>
      <c r="R237" s="37"/>
      <c r="S237" s="38"/>
    </row>
    <row r="238" spans="1:19" x14ac:dyDescent="0.25">
      <c r="A238" s="40" t="s">
        <v>58</v>
      </c>
      <c r="B238" s="41">
        <v>160</v>
      </c>
      <c r="C238" s="42">
        <v>656</v>
      </c>
      <c r="D238" s="42">
        <v>245</v>
      </c>
      <c r="E238" s="42">
        <v>39</v>
      </c>
      <c r="F238" s="42">
        <v>0</v>
      </c>
      <c r="G238" s="43">
        <v>1100</v>
      </c>
      <c r="H238" s="44">
        <v>2046</v>
      </c>
      <c r="I238" s="42">
        <v>194</v>
      </c>
      <c r="J238" s="42">
        <v>0</v>
      </c>
      <c r="K238" s="42">
        <v>306</v>
      </c>
      <c r="L238" s="42">
        <v>0</v>
      </c>
      <c r="M238" s="64">
        <v>2546</v>
      </c>
      <c r="N238" s="65">
        <v>47</v>
      </c>
      <c r="O238" s="64">
        <v>0</v>
      </c>
      <c r="P238" s="42">
        <v>79</v>
      </c>
      <c r="Q238" s="42">
        <v>24</v>
      </c>
      <c r="R238" s="42">
        <v>0</v>
      </c>
      <c r="S238" s="43">
        <v>150</v>
      </c>
    </row>
    <row r="239" spans="1:19" x14ac:dyDescent="0.25">
      <c r="A239" s="40" t="s">
        <v>59</v>
      </c>
      <c r="B239" s="41">
        <v>126</v>
      </c>
      <c r="C239" s="42">
        <v>367</v>
      </c>
      <c r="D239" s="42">
        <v>160</v>
      </c>
      <c r="E239" s="42">
        <v>58</v>
      </c>
      <c r="F239" s="42">
        <v>0</v>
      </c>
      <c r="G239" s="43">
        <v>711</v>
      </c>
      <c r="H239" s="44">
        <v>2203</v>
      </c>
      <c r="I239" s="42">
        <v>621</v>
      </c>
      <c r="J239" s="42">
        <v>0</v>
      </c>
      <c r="K239" s="42">
        <v>301</v>
      </c>
      <c r="L239" s="42">
        <v>0</v>
      </c>
      <c r="M239" s="64">
        <v>3125</v>
      </c>
      <c r="N239" s="65">
        <v>38</v>
      </c>
      <c r="O239" s="64">
        <v>0</v>
      </c>
      <c r="P239" s="42">
        <v>84</v>
      </c>
      <c r="Q239" s="42">
        <v>36</v>
      </c>
      <c r="R239" s="42">
        <v>0</v>
      </c>
      <c r="S239" s="43">
        <v>158</v>
      </c>
    </row>
    <row r="240" spans="1:19" x14ac:dyDescent="0.25">
      <c r="A240" s="40" t="s">
        <v>60</v>
      </c>
      <c r="B240" s="41">
        <v>119</v>
      </c>
      <c r="C240" s="42">
        <v>687</v>
      </c>
      <c r="D240" s="42">
        <v>187</v>
      </c>
      <c r="E240" s="42">
        <v>47</v>
      </c>
      <c r="F240" s="42">
        <v>4</v>
      </c>
      <c r="G240" s="43">
        <v>1044</v>
      </c>
      <c r="H240" s="44">
        <v>2392</v>
      </c>
      <c r="I240" s="42">
        <v>169</v>
      </c>
      <c r="J240" s="42">
        <v>0</v>
      </c>
      <c r="K240" s="42">
        <v>651</v>
      </c>
      <c r="L240" s="42">
        <v>0</v>
      </c>
      <c r="M240" s="64">
        <v>3212</v>
      </c>
      <c r="N240" s="65">
        <v>29</v>
      </c>
      <c r="O240" s="64">
        <v>3</v>
      </c>
      <c r="P240" s="42">
        <v>71</v>
      </c>
      <c r="Q240" s="42">
        <v>39</v>
      </c>
      <c r="R240" s="42">
        <v>0</v>
      </c>
      <c r="S240" s="43">
        <v>142</v>
      </c>
    </row>
    <row r="241" spans="1:19" x14ac:dyDescent="0.25">
      <c r="A241" s="40" t="s">
        <v>61</v>
      </c>
      <c r="B241" s="41">
        <v>117</v>
      </c>
      <c r="C241" s="42">
        <v>638</v>
      </c>
      <c r="D241" s="42">
        <v>328</v>
      </c>
      <c r="E241" s="42">
        <v>39</v>
      </c>
      <c r="F241" s="42">
        <v>5</v>
      </c>
      <c r="G241" s="43">
        <v>1127</v>
      </c>
      <c r="H241" s="44">
        <v>2339</v>
      </c>
      <c r="I241" s="42">
        <v>97</v>
      </c>
      <c r="J241" s="42">
        <v>0</v>
      </c>
      <c r="K241" s="42">
        <v>570</v>
      </c>
      <c r="L241" s="42">
        <v>0</v>
      </c>
      <c r="M241" s="64">
        <v>3006</v>
      </c>
      <c r="N241" s="65">
        <v>52</v>
      </c>
      <c r="O241" s="64">
        <v>0</v>
      </c>
      <c r="P241" s="42">
        <v>90</v>
      </c>
      <c r="Q241" s="42">
        <v>24</v>
      </c>
      <c r="R241" s="42">
        <v>0</v>
      </c>
      <c r="S241" s="43">
        <v>166</v>
      </c>
    </row>
    <row r="242" spans="1:19" s="27" customFormat="1" x14ac:dyDescent="0.25">
      <c r="A242" s="17" t="s">
        <v>63</v>
      </c>
      <c r="B242" s="66">
        <f>SUM(B238:B241)</f>
        <v>522</v>
      </c>
      <c r="C242" s="67">
        <f t="shared" ref="C242:S242" si="35">SUM(C238:C241)</f>
        <v>2348</v>
      </c>
      <c r="D242" s="67">
        <f t="shared" si="35"/>
        <v>920</v>
      </c>
      <c r="E242" s="67">
        <f t="shared" si="35"/>
        <v>183</v>
      </c>
      <c r="F242" s="67">
        <f t="shared" si="35"/>
        <v>9</v>
      </c>
      <c r="G242" s="68">
        <f t="shared" si="35"/>
        <v>3982</v>
      </c>
      <c r="H242" s="69">
        <f t="shared" si="35"/>
        <v>8980</v>
      </c>
      <c r="I242" s="67">
        <f t="shared" si="35"/>
        <v>1081</v>
      </c>
      <c r="J242" s="67">
        <f t="shared" si="35"/>
        <v>0</v>
      </c>
      <c r="K242" s="67">
        <f t="shared" si="35"/>
        <v>1828</v>
      </c>
      <c r="L242" s="67">
        <f t="shared" si="35"/>
        <v>0</v>
      </c>
      <c r="M242" s="70">
        <f t="shared" si="35"/>
        <v>11889</v>
      </c>
      <c r="N242" s="71">
        <f t="shared" si="35"/>
        <v>166</v>
      </c>
      <c r="O242" s="70">
        <f t="shared" si="35"/>
        <v>3</v>
      </c>
      <c r="P242" s="67">
        <f t="shared" si="35"/>
        <v>324</v>
      </c>
      <c r="Q242" s="67">
        <f t="shared" si="35"/>
        <v>123</v>
      </c>
      <c r="R242" s="67">
        <f t="shared" si="35"/>
        <v>0</v>
      </c>
      <c r="S242" s="68">
        <f t="shared" si="35"/>
        <v>616</v>
      </c>
    </row>
    <row r="243" spans="1:19" x14ac:dyDescent="0.25">
      <c r="A243" s="35"/>
      <c r="B243" s="36"/>
      <c r="C243" s="37"/>
      <c r="D243" s="37"/>
      <c r="E243" s="37"/>
      <c r="F243" s="37"/>
      <c r="G243" s="38"/>
      <c r="H243" s="46"/>
      <c r="I243" s="37"/>
      <c r="J243" s="37"/>
      <c r="K243" s="37"/>
      <c r="L243" s="37"/>
      <c r="M243" s="62"/>
      <c r="N243" s="63"/>
      <c r="O243" s="62"/>
      <c r="P243" s="37"/>
      <c r="Q243" s="37"/>
      <c r="R243" s="37"/>
      <c r="S243" s="38"/>
    </row>
    <row r="244" spans="1:19" x14ac:dyDescent="0.25">
      <c r="A244" s="17" t="s">
        <v>101</v>
      </c>
      <c r="B244" s="36"/>
      <c r="C244" s="37"/>
      <c r="D244" s="37"/>
      <c r="E244" s="37"/>
      <c r="F244" s="37"/>
      <c r="G244" s="38"/>
      <c r="H244" s="46"/>
      <c r="I244" s="37"/>
      <c r="J244" s="37"/>
      <c r="K244" s="37"/>
      <c r="L244" s="37"/>
      <c r="M244" s="62"/>
      <c r="N244" s="63"/>
      <c r="O244" s="62"/>
      <c r="P244" s="37"/>
      <c r="Q244" s="37"/>
      <c r="R244" s="37"/>
      <c r="S244" s="38"/>
    </row>
    <row r="245" spans="1:19" x14ac:dyDescent="0.25">
      <c r="A245" s="40" t="s">
        <v>58</v>
      </c>
      <c r="B245" s="41">
        <v>0</v>
      </c>
      <c r="C245" s="42">
        <v>0</v>
      </c>
      <c r="D245" s="42">
        <v>0</v>
      </c>
      <c r="E245" s="42">
        <v>0</v>
      </c>
      <c r="F245" s="42">
        <v>0</v>
      </c>
      <c r="G245" s="43">
        <v>0</v>
      </c>
      <c r="H245" s="44">
        <v>0</v>
      </c>
      <c r="I245" s="42">
        <v>0</v>
      </c>
      <c r="J245" s="42">
        <v>0</v>
      </c>
      <c r="K245" s="42">
        <v>0</v>
      </c>
      <c r="L245" s="42">
        <v>0</v>
      </c>
      <c r="M245" s="64">
        <v>0</v>
      </c>
      <c r="N245" s="65">
        <v>0</v>
      </c>
      <c r="O245" s="64">
        <v>0</v>
      </c>
      <c r="P245" s="42">
        <v>0</v>
      </c>
      <c r="Q245" s="42">
        <v>0</v>
      </c>
      <c r="R245" s="42">
        <v>0</v>
      </c>
      <c r="S245" s="43">
        <v>0</v>
      </c>
    </row>
    <row r="246" spans="1:19" x14ac:dyDescent="0.25">
      <c r="A246" s="40" t="s">
        <v>59</v>
      </c>
      <c r="B246" s="41">
        <v>0</v>
      </c>
      <c r="C246" s="42">
        <v>0</v>
      </c>
      <c r="D246" s="42">
        <v>0</v>
      </c>
      <c r="E246" s="42">
        <v>0</v>
      </c>
      <c r="F246" s="42">
        <v>0</v>
      </c>
      <c r="G246" s="43">
        <v>0</v>
      </c>
      <c r="H246" s="44">
        <v>0</v>
      </c>
      <c r="I246" s="42">
        <v>0</v>
      </c>
      <c r="J246" s="42">
        <v>0</v>
      </c>
      <c r="K246" s="42">
        <v>0</v>
      </c>
      <c r="L246" s="42">
        <v>0</v>
      </c>
      <c r="M246" s="64">
        <v>0</v>
      </c>
      <c r="N246" s="65">
        <v>0</v>
      </c>
      <c r="O246" s="64">
        <v>0</v>
      </c>
      <c r="P246" s="42">
        <v>0</v>
      </c>
      <c r="Q246" s="42">
        <v>0</v>
      </c>
      <c r="R246" s="42">
        <v>0</v>
      </c>
      <c r="S246" s="43">
        <v>0</v>
      </c>
    </row>
    <row r="247" spans="1:19" x14ac:dyDescent="0.25">
      <c r="A247" s="40" t="s">
        <v>60</v>
      </c>
      <c r="B247" s="41">
        <v>0</v>
      </c>
      <c r="C247" s="42">
        <v>0</v>
      </c>
      <c r="D247" s="42">
        <v>0</v>
      </c>
      <c r="E247" s="42">
        <v>0</v>
      </c>
      <c r="F247" s="42">
        <v>0</v>
      </c>
      <c r="G247" s="43">
        <v>0</v>
      </c>
      <c r="H247" s="44">
        <v>0</v>
      </c>
      <c r="I247" s="42">
        <v>0</v>
      </c>
      <c r="J247" s="42">
        <v>0</v>
      </c>
      <c r="K247" s="42">
        <v>0</v>
      </c>
      <c r="L247" s="42">
        <v>0</v>
      </c>
      <c r="M247" s="64">
        <v>0</v>
      </c>
      <c r="N247" s="65">
        <v>0</v>
      </c>
      <c r="O247" s="64">
        <v>0</v>
      </c>
      <c r="P247" s="42">
        <v>0</v>
      </c>
      <c r="Q247" s="42">
        <v>0</v>
      </c>
      <c r="R247" s="42">
        <v>0</v>
      </c>
      <c r="S247" s="43">
        <v>0</v>
      </c>
    </row>
    <row r="248" spans="1:19" x14ac:dyDescent="0.25">
      <c r="A248" s="40" t="s">
        <v>61</v>
      </c>
      <c r="B248" s="41">
        <v>0</v>
      </c>
      <c r="C248" s="42">
        <v>0</v>
      </c>
      <c r="D248" s="42">
        <v>0</v>
      </c>
      <c r="E248" s="42">
        <v>0</v>
      </c>
      <c r="F248" s="42">
        <v>0</v>
      </c>
      <c r="G248" s="43">
        <v>0</v>
      </c>
      <c r="H248" s="44">
        <v>0</v>
      </c>
      <c r="I248" s="42">
        <v>0</v>
      </c>
      <c r="J248" s="42">
        <v>0</v>
      </c>
      <c r="K248" s="42">
        <v>0</v>
      </c>
      <c r="L248" s="42">
        <v>0</v>
      </c>
      <c r="M248" s="64">
        <v>0</v>
      </c>
      <c r="N248" s="65">
        <v>0</v>
      </c>
      <c r="O248" s="64">
        <v>0</v>
      </c>
      <c r="P248" s="42">
        <v>0</v>
      </c>
      <c r="Q248" s="42">
        <v>0</v>
      </c>
      <c r="R248" s="42">
        <v>0</v>
      </c>
      <c r="S248" s="43">
        <v>0</v>
      </c>
    </row>
    <row r="249" spans="1:19" s="27" customFormat="1" x14ac:dyDescent="0.25">
      <c r="A249" s="17" t="s">
        <v>63</v>
      </c>
      <c r="B249" s="66">
        <f>SUM(B245:B248)</f>
        <v>0</v>
      </c>
      <c r="C249" s="67">
        <f t="shared" ref="C249:S249" si="36">SUM(C245:C248)</f>
        <v>0</v>
      </c>
      <c r="D249" s="67">
        <f t="shared" si="36"/>
        <v>0</v>
      </c>
      <c r="E249" s="67">
        <f t="shared" si="36"/>
        <v>0</v>
      </c>
      <c r="F249" s="67">
        <f t="shared" si="36"/>
        <v>0</v>
      </c>
      <c r="G249" s="68">
        <f t="shared" si="36"/>
        <v>0</v>
      </c>
      <c r="H249" s="69">
        <f t="shared" si="36"/>
        <v>0</v>
      </c>
      <c r="I249" s="67">
        <f t="shared" si="36"/>
        <v>0</v>
      </c>
      <c r="J249" s="67">
        <f t="shared" si="36"/>
        <v>0</v>
      </c>
      <c r="K249" s="67">
        <f t="shared" si="36"/>
        <v>0</v>
      </c>
      <c r="L249" s="67">
        <f t="shared" si="36"/>
        <v>0</v>
      </c>
      <c r="M249" s="70">
        <f t="shared" si="36"/>
        <v>0</v>
      </c>
      <c r="N249" s="71">
        <f t="shared" si="36"/>
        <v>0</v>
      </c>
      <c r="O249" s="70">
        <f t="shared" si="36"/>
        <v>0</v>
      </c>
      <c r="P249" s="67">
        <f t="shared" si="36"/>
        <v>0</v>
      </c>
      <c r="Q249" s="67">
        <f t="shared" si="36"/>
        <v>0</v>
      </c>
      <c r="R249" s="67">
        <f t="shared" si="36"/>
        <v>0</v>
      </c>
      <c r="S249" s="68">
        <f t="shared" si="36"/>
        <v>0</v>
      </c>
    </row>
    <row r="250" spans="1:19" x14ac:dyDescent="0.25">
      <c r="A250" s="35"/>
      <c r="B250" s="41"/>
      <c r="C250" s="42"/>
      <c r="D250" s="42"/>
      <c r="E250" s="42"/>
      <c r="F250" s="42"/>
      <c r="G250" s="43"/>
      <c r="H250" s="44"/>
      <c r="I250" s="42"/>
      <c r="J250" s="42"/>
      <c r="K250" s="42"/>
      <c r="L250" s="42"/>
      <c r="M250" s="64"/>
      <c r="N250" s="65"/>
      <c r="O250" s="64"/>
      <c r="P250" s="42"/>
      <c r="Q250" s="42"/>
      <c r="R250" s="42"/>
      <c r="S250" s="43"/>
    </row>
    <row r="251" spans="1:19" x14ac:dyDescent="0.25">
      <c r="A251" s="17" t="s">
        <v>102</v>
      </c>
      <c r="B251" s="36"/>
      <c r="C251" s="37"/>
      <c r="D251" s="37"/>
      <c r="E251" s="37"/>
      <c r="F251" s="37"/>
      <c r="G251" s="38"/>
      <c r="H251" s="46"/>
      <c r="I251" s="37"/>
      <c r="J251" s="37"/>
      <c r="K251" s="37"/>
      <c r="L251" s="37"/>
      <c r="M251" s="62"/>
      <c r="N251" s="63"/>
      <c r="O251" s="62"/>
      <c r="P251" s="37"/>
      <c r="Q251" s="37"/>
      <c r="R251" s="37"/>
      <c r="S251" s="38"/>
    </row>
    <row r="252" spans="1:19" x14ac:dyDescent="0.25">
      <c r="A252" s="40" t="s">
        <v>58</v>
      </c>
      <c r="B252" s="41">
        <v>22</v>
      </c>
      <c r="C252" s="42">
        <v>489</v>
      </c>
      <c r="D252" s="42">
        <v>465</v>
      </c>
      <c r="E252" s="42">
        <v>15</v>
      </c>
      <c r="F252" s="42">
        <v>0</v>
      </c>
      <c r="G252" s="43">
        <v>991</v>
      </c>
      <c r="H252" s="44">
        <v>0</v>
      </c>
      <c r="I252" s="42">
        <v>0</v>
      </c>
      <c r="J252" s="42">
        <v>0</v>
      </c>
      <c r="K252" s="42">
        <v>0</v>
      </c>
      <c r="L252" s="42">
        <v>0</v>
      </c>
      <c r="M252" s="64">
        <v>0</v>
      </c>
      <c r="N252" s="65">
        <v>0</v>
      </c>
      <c r="O252" s="64">
        <v>0</v>
      </c>
      <c r="P252" s="42">
        <v>0</v>
      </c>
      <c r="Q252" s="42">
        <v>0</v>
      </c>
      <c r="R252" s="42">
        <v>0</v>
      </c>
      <c r="S252" s="43">
        <v>0</v>
      </c>
    </row>
    <row r="253" spans="1:19" x14ac:dyDescent="0.25">
      <c r="A253" s="40" t="s">
        <v>59</v>
      </c>
      <c r="B253" s="41">
        <v>49</v>
      </c>
      <c r="C253" s="42">
        <v>362</v>
      </c>
      <c r="D253" s="42">
        <v>286</v>
      </c>
      <c r="E253" s="42">
        <v>5</v>
      </c>
      <c r="F253" s="42">
        <v>0</v>
      </c>
      <c r="G253" s="43">
        <v>702</v>
      </c>
      <c r="H253" s="44">
        <v>0</v>
      </c>
      <c r="I253" s="42">
        <v>0</v>
      </c>
      <c r="J253" s="42">
        <v>0</v>
      </c>
      <c r="K253" s="42">
        <v>0</v>
      </c>
      <c r="L253" s="42">
        <v>0</v>
      </c>
      <c r="M253" s="64">
        <v>0</v>
      </c>
      <c r="N253" s="65">
        <v>0</v>
      </c>
      <c r="O253" s="64">
        <v>0</v>
      </c>
      <c r="P253" s="42">
        <v>0</v>
      </c>
      <c r="Q253" s="42">
        <v>0</v>
      </c>
      <c r="R253" s="42">
        <v>0</v>
      </c>
      <c r="S253" s="43">
        <v>0</v>
      </c>
    </row>
    <row r="254" spans="1:19" x14ac:dyDescent="0.25">
      <c r="A254" s="40" t="s">
        <v>60</v>
      </c>
      <c r="B254" s="41">
        <v>59</v>
      </c>
      <c r="C254" s="42">
        <v>268</v>
      </c>
      <c r="D254" s="42">
        <v>310</v>
      </c>
      <c r="E254" s="42">
        <v>9</v>
      </c>
      <c r="F254" s="42">
        <v>0</v>
      </c>
      <c r="G254" s="43">
        <v>646</v>
      </c>
      <c r="H254" s="44">
        <v>0</v>
      </c>
      <c r="I254" s="42">
        <v>0</v>
      </c>
      <c r="J254" s="42">
        <v>0</v>
      </c>
      <c r="K254" s="42">
        <v>0</v>
      </c>
      <c r="L254" s="42">
        <v>0</v>
      </c>
      <c r="M254" s="64">
        <v>0</v>
      </c>
      <c r="N254" s="65">
        <v>0</v>
      </c>
      <c r="O254" s="64">
        <v>0</v>
      </c>
      <c r="P254" s="42">
        <v>0</v>
      </c>
      <c r="Q254" s="42">
        <v>0</v>
      </c>
      <c r="R254" s="42">
        <v>0</v>
      </c>
      <c r="S254" s="43">
        <v>0</v>
      </c>
    </row>
    <row r="255" spans="1:19" x14ac:dyDescent="0.25">
      <c r="A255" s="40" t="s">
        <v>61</v>
      </c>
      <c r="B255" s="41">
        <v>33</v>
      </c>
      <c r="C255" s="42">
        <v>336</v>
      </c>
      <c r="D255" s="42">
        <v>383</v>
      </c>
      <c r="E255" s="42">
        <v>16</v>
      </c>
      <c r="F255" s="42">
        <v>0</v>
      </c>
      <c r="G255" s="43">
        <v>768</v>
      </c>
      <c r="H255" s="44">
        <v>0</v>
      </c>
      <c r="I255" s="42">
        <v>0</v>
      </c>
      <c r="J255" s="42">
        <v>0</v>
      </c>
      <c r="K255" s="42">
        <v>0</v>
      </c>
      <c r="L255" s="42">
        <v>0</v>
      </c>
      <c r="M255" s="64">
        <v>0</v>
      </c>
      <c r="N255" s="65">
        <v>0</v>
      </c>
      <c r="O255" s="64">
        <v>0</v>
      </c>
      <c r="P255" s="42">
        <v>0</v>
      </c>
      <c r="Q255" s="42">
        <v>0</v>
      </c>
      <c r="R255" s="42">
        <v>0</v>
      </c>
      <c r="S255" s="43">
        <v>0</v>
      </c>
    </row>
    <row r="256" spans="1:19" x14ac:dyDescent="0.25">
      <c r="A256" s="17" t="s">
        <v>63</v>
      </c>
      <c r="B256" s="66">
        <f>SUM(B252:B255)</f>
        <v>163</v>
      </c>
      <c r="C256" s="67">
        <f t="shared" ref="C256:S256" si="37">SUM(C252:C255)</f>
        <v>1455</v>
      </c>
      <c r="D256" s="67">
        <f t="shared" si="37"/>
        <v>1444</v>
      </c>
      <c r="E256" s="67">
        <f t="shared" si="37"/>
        <v>45</v>
      </c>
      <c r="F256" s="67">
        <f t="shared" si="37"/>
        <v>0</v>
      </c>
      <c r="G256" s="68">
        <f t="shared" si="37"/>
        <v>3107</v>
      </c>
      <c r="H256" s="69">
        <f t="shared" si="37"/>
        <v>0</v>
      </c>
      <c r="I256" s="67">
        <f t="shared" si="37"/>
        <v>0</v>
      </c>
      <c r="J256" s="67">
        <f t="shared" si="37"/>
        <v>0</v>
      </c>
      <c r="K256" s="67">
        <f t="shared" si="37"/>
        <v>0</v>
      </c>
      <c r="L256" s="67">
        <f t="shared" si="37"/>
        <v>0</v>
      </c>
      <c r="M256" s="70">
        <f t="shared" si="37"/>
        <v>0</v>
      </c>
      <c r="N256" s="71">
        <f t="shared" si="37"/>
        <v>0</v>
      </c>
      <c r="O256" s="70">
        <f t="shared" si="37"/>
        <v>0</v>
      </c>
      <c r="P256" s="67">
        <f t="shared" si="37"/>
        <v>0</v>
      </c>
      <c r="Q256" s="67">
        <f t="shared" si="37"/>
        <v>0</v>
      </c>
      <c r="R256" s="67">
        <f t="shared" si="37"/>
        <v>0</v>
      </c>
      <c r="S256" s="68">
        <f t="shared" si="37"/>
        <v>0</v>
      </c>
    </row>
    <row r="257" spans="1:19" x14ac:dyDescent="0.25">
      <c r="A257" s="35"/>
      <c r="B257" s="41"/>
      <c r="C257" s="42"/>
      <c r="D257" s="42"/>
      <c r="E257" s="42"/>
      <c r="F257" s="42"/>
      <c r="G257" s="43"/>
      <c r="H257" s="44"/>
      <c r="I257" s="42"/>
      <c r="J257" s="42"/>
      <c r="K257" s="42"/>
      <c r="L257" s="42"/>
      <c r="M257" s="64"/>
      <c r="N257" s="65"/>
      <c r="O257" s="64"/>
      <c r="P257" s="42"/>
      <c r="Q257" s="42"/>
      <c r="R257" s="42"/>
      <c r="S257" s="43"/>
    </row>
    <row r="258" spans="1:19" x14ac:dyDescent="0.25">
      <c r="A258" s="17" t="s">
        <v>103</v>
      </c>
      <c r="B258" s="36"/>
      <c r="C258" s="37"/>
      <c r="D258" s="37"/>
      <c r="E258" s="37"/>
      <c r="F258" s="37"/>
      <c r="G258" s="38"/>
      <c r="H258" s="46"/>
      <c r="I258" s="37"/>
      <c r="J258" s="37"/>
      <c r="K258" s="37"/>
      <c r="L258" s="37"/>
      <c r="M258" s="62"/>
      <c r="N258" s="63"/>
      <c r="O258" s="62"/>
      <c r="P258" s="37"/>
      <c r="Q258" s="37"/>
      <c r="R258" s="37"/>
      <c r="S258" s="38"/>
    </row>
    <row r="259" spans="1:19" x14ac:dyDescent="0.25">
      <c r="A259" s="40" t="s">
        <v>58</v>
      </c>
      <c r="B259" s="41">
        <v>0</v>
      </c>
      <c r="C259" s="42">
        <v>0</v>
      </c>
      <c r="D259" s="42">
        <v>0</v>
      </c>
      <c r="E259" s="42">
        <v>0</v>
      </c>
      <c r="F259" s="42">
        <v>0</v>
      </c>
      <c r="G259" s="43">
        <v>0</v>
      </c>
      <c r="H259" s="44">
        <v>0</v>
      </c>
      <c r="I259" s="42">
        <v>0</v>
      </c>
      <c r="J259" s="42">
        <v>0</v>
      </c>
      <c r="K259" s="42">
        <v>0</v>
      </c>
      <c r="L259" s="42">
        <v>0</v>
      </c>
      <c r="M259" s="64">
        <v>0</v>
      </c>
      <c r="N259" s="65">
        <v>0</v>
      </c>
      <c r="O259" s="64">
        <v>0</v>
      </c>
      <c r="P259" s="42">
        <v>0</v>
      </c>
      <c r="Q259" s="42">
        <v>0</v>
      </c>
      <c r="R259" s="42">
        <v>0</v>
      </c>
      <c r="S259" s="43">
        <v>0</v>
      </c>
    </row>
    <row r="260" spans="1:19" x14ac:dyDescent="0.25">
      <c r="A260" s="40" t="s">
        <v>59</v>
      </c>
      <c r="B260" s="41">
        <v>0</v>
      </c>
      <c r="C260" s="42">
        <v>0</v>
      </c>
      <c r="D260" s="42">
        <v>0</v>
      </c>
      <c r="E260" s="42">
        <v>0</v>
      </c>
      <c r="F260" s="42">
        <v>0</v>
      </c>
      <c r="G260" s="43">
        <v>0</v>
      </c>
      <c r="H260" s="44">
        <v>0</v>
      </c>
      <c r="I260" s="42">
        <v>0</v>
      </c>
      <c r="J260" s="42">
        <v>0</v>
      </c>
      <c r="K260" s="42">
        <v>0</v>
      </c>
      <c r="L260" s="42">
        <v>0</v>
      </c>
      <c r="M260" s="64">
        <v>0</v>
      </c>
      <c r="N260" s="65">
        <v>0</v>
      </c>
      <c r="O260" s="64">
        <v>0</v>
      </c>
      <c r="P260" s="42">
        <v>0</v>
      </c>
      <c r="Q260" s="42">
        <v>0</v>
      </c>
      <c r="R260" s="42">
        <v>0</v>
      </c>
      <c r="S260" s="43">
        <v>0</v>
      </c>
    </row>
    <row r="261" spans="1:19" x14ac:dyDescent="0.25">
      <c r="A261" s="40" t="s">
        <v>60</v>
      </c>
      <c r="B261" s="41">
        <v>0</v>
      </c>
      <c r="C261" s="42">
        <v>0</v>
      </c>
      <c r="D261" s="42">
        <v>0</v>
      </c>
      <c r="E261" s="42">
        <v>0</v>
      </c>
      <c r="F261" s="42">
        <v>0</v>
      </c>
      <c r="G261" s="43">
        <v>0</v>
      </c>
      <c r="H261" s="44">
        <v>0</v>
      </c>
      <c r="I261" s="42">
        <v>0</v>
      </c>
      <c r="J261" s="42">
        <v>0</v>
      </c>
      <c r="K261" s="42">
        <v>0</v>
      </c>
      <c r="L261" s="42">
        <v>0</v>
      </c>
      <c r="M261" s="64">
        <v>0</v>
      </c>
      <c r="N261" s="65">
        <v>0</v>
      </c>
      <c r="O261" s="64">
        <v>0</v>
      </c>
      <c r="P261" s="42">
        <v>0</v>
      </c>
      <c r="Q261" s="42">
        <v>0</v>
      </c>
      <c r="R261" s="42">
        <v>0</v>
      </c>
      <c r="S261" s="43">
        <v>0</v>
      </c>
    </row>
    <row r="262" spans="1:19" x14ac:dyDescent="0.25">
      <c r="A262" s="40" t="s">
        <v>61</v>
      </c>
      <c r="B262" s="41">
        <v>0</v>
      </c>
      <c r="C262" s="42">
        <v>0</v>
      </c>
      <c r="D262" s="42">
        <v>0</v>
      </c>
      <c r="E262" s="42">
        <v>0</v>
      </c>
      <c r="F262" s="42">
        <v>0</v>
      </c>
      <c r="G262" s="43">
        <v>0</v>
      </c>
      <c r="H262" s="44">
        <v>0</v>
      </c>
      <c r="I262" s="42">
        <v>0</v>
      </c>
      <c r="J262" s="42">
        <v>0</v>
      </c>
      <c r="K262" s="42">
        <v>0</v>
      </c>
      <c r="L262" s="42">
        <v>0</v>
      </c>
      <c r="M262" s="64">
        <v>0</v>
      </c>
      <c r="N262" s="65">
        <v>0</v>
      </c>
      <c r="O262" s="64">
        <v>0</v>
      </c>
      <c r="P262" s="42">
        <v>0</v>
      </c>
      <c r="Q262" s="42">
        <v>0</v>
      </c>
      <c r="R262" s="42">
        <v>0</v>
      </c>
      <c r="S262" s="43">
        <v>0</v>
      </c>
    </row>
    <row r="263" spans="1:19" x14ac:dyDescent="0.25">
      <c r="A263" s="17" t="s">
        <v>63</v>
      </c>
      <c r="B263" s="66">
        <f>SUM(B259:B262)</f>
        <v>0</v>
      </c>
      <c r="C263" s="67">
        <f t="shared" ref="C263:S263" si="38">SUM(C259:C262)</f>
        <v>0</v>
      </c>
      <c r="D263" s="67">
        <f t="shared" si="38"/>
        <v>0</v>
      </c>
      <c r="E263" s="67">
        <f t="shared" si="38"/>
        <v>0</v>
      </c>
      <c r="F263" s="67">
        <f t="shared" si="38"/>
        <v>0</v>
      </c>
      <c r="G263" s="68">
        <f t="shared" si="38"/>
        <v>0</v>
      </c>
      <c r="H263" s="69">
        <f t="shared" si="38"/>
        <v>0</v>
      </c>
      <c r="I263" s="67">
        <f t="shared" si="38"/>
        <v>0</v>
      </c>
      <c r="J263" s="67">
        <f t="shared" si="38"/>
        <v>0</v>
      </c>
      <c r="K263" s="67">
        <f t="shared" si="38"/>
        <v>0</v>
      </c>
      <c r="L263" s="67">
        <f t="shared" si="38"/>
        <v>0</v>
      </c>
      <c r="M263" s="70">
        <f t="shared" si="38"/>
        <v>0</v>
      </c>
      <c r="N263" s="71">
        <f t="shared" si="38"/>
        <v>0</v>
      </c>
      <c r="O263" s="70">
        <f t="shared" si="38"/>
        <v>0</v>
      </c>
      <c r="P263" s="67">
        <f t="shared" si="38"/>
        <v>0</v>
      </c>
      <c r="Q263" s="67">
        <f t="shared" si="38"/>
        <v>0</v>
      </c>
      <c r="R263" s="67">
        <f t="shared" si="38"/>
        <v>0</v>
      </c>
      <c r="S263" s="68">
        <f t="shared" si="38"/>
        <v>0</v>
      </c>
    </row>
    <row r="264" spans="1:19" x14ac:dyDescent="0.25">
      <c r="A264" s="35"/>
      <c r="B264" s="41"/>
      <c r="C264" s="42"/>
      <c r="D264" s="42"/>
      <c r="E264" s="42"/>
      <c r="F264" s="42"/>
      <c r="G264" s="43"/>
      <c r="H264" s="44"/>
      <c r="I264" s="42"/>
      <c r="J264" s="42"/>
      <c r="K264" s="42"/>
      <c r="L264" s="42"/>
      <c r="M264" s="64"/>
      <c r="N264" s="65"/>
      <c r="O264" s="64"/>
      <c r="P264" s="42"/>
      <c r="Q264" s="42"/>
      <c r="R264" s="42"/>
      <c r="S264" s="43"/>
    </row>
    <row r="265" spans="1:19" x14ac:dyDescent="0.25">
      <c r="A265" s="17" t="s">
        <v>104</v>
      </c>
      <c r="B265" s="41"/>
      <c r="C265" s="42"/>
      <c r="D265" s="42"/>
      <c r="E265" s="42"/>
      <c r="F265" s="42"/>
      <c r="G265" s="43"/>
      <c r="H265" s="44"/>
      <c r="I265" s="42"/>
      <c r="J265" s="42"/>
      <c r="K265" s="42"/>
      <c r="L265" s="42"/>
      <c r="M265" s="64"/>
      <c r="N265" s="65"/>
      <c r="O265" s="64"/>
      <c r="P265" s="42"/>
      <c r="Q265" s="42"/>
      <c r="R265" s="42"/>
      <c r="S265" s="43"/>
    </row>
    <row r="266" spans="1:19" x14ac:dyDescent="0.25">
      <c r="A266" s="40" t="s">
        <v>58</v>
      </c>
      <c r="B266" s="41">
        <v>276</v>
      </c>
      <c r="C266" s="42">
        <v>635</v>
      </c>
      <c r="D266" s="42">
        <v>471</v>
      </c>
      <c r="E266" s="42">
        <v>9</v>
      </c>
      <c r="F266" s="42">
        <v>0</v>
      </c>
      <c r="G266" s="43">
        <v>1391</v>
      </c>
      <c r="H266" s="44">
        <v>0</v>
      </c>
      <c r="I266" s="42">
        <v>0</v>
      </c>
      <c r="J266" s="42">
        <v>0</v>
      </c>
      <c r="K266" s="42">
        <v>0</v>
      </c>
      <c r="L266" s="42">
        <v>0</v>
      </c>
      <c r="M266" s="64">
        <v>0</v>
      </c>
      <c r="N266" s="65">
        <v>121</v>
      </c>
      <c r="O266" s="64">
        <v>0</v>
      </c>
      <c r="P266" s="42">
        <v>71</v>
      </c>
      <c r="Q266" s="42">
        <v>0</v>
      </c>
      <c r="R266" s="42">
        <v>0</v>
      </c>
      <c r="S266" s="43">
        <v>192</v>
      </c>
    </row>
    <row r="267" spans="1:19" x14ac:dyDescent="0.25">
      <c r="A267" s="40" t="s">
        <v>59</v>
      </c>
      <c r="B267" s="41">
        <v>221</v>
      </c>
      <c r="C267" s="42">
        <v>414</v>
      </c>
      <c r="D267" s="42">
        <v>394</v>
      </c>
      <c r="E267" s="42">
        <v>53</v>
      </c>
      <c r="F267" s="42">
        <v>6</v>
      </c>
      <c r="G267" s="43">
        <v>1088</v>
      </c>
      <c r="H267" s="44">
        <v>0</v>
      </c>
      <c r="I267" s="42">
        <v>0</v>
      </c>
      <c r="J267" s="42">
        <v>0</v>
      </c>
      <c r="K267" s="42">
        <v>0</v>
      </c>
      <c r="L267" s="42">
        <v>0</v>
      </c>
      <c r="M267" s="64">
        <v>0</v>
      </c>
      <c r="N267" s="65">
        <v>63</v>
      </c>
      <c r="O267" s="64">
        <v>0</v>
      </c>
      <c r="P267" s="42">
        <v>94</v>
      </c>
      <c r="Q267" s="42">
        <v>2</v>
      </c>
      <c r="R267" s="42">
        <v>0</v>
      </c>
      <c r="S267" s="43">
        <v>159</v>
      </c>
    </row>
    <row r="268" spans="1:19" x14ac:dyDescent="0.25">
      <c r="A268" s="40" t="s">
        <v>60</v>
      </c>
      <c r="B268" s="41">
        <v>205</v>
      </c>
      <c r="C268" s="42">
        <v>538</v>
      </c>
      <c r="D268" s="42">
        <v>416</v>
      </c>
      <c r="E268" s="42">
        <v>74</v>
      </c>
      <c r="F268" s="42">
        <v>3</v>
      </c>
      <c r="G268" s="43">
        <v>1236</v>
      </c>
      <c r="H268" s="44">
        <v>0</v>
      </c>
      <c r="I268" s="42">
        <v>0</v>
      </c>
      <c r="J268" s="42">
        <v>0</v>
      </c>
      <c r="K268" s="42">
        <v>0</v>
      </c>
      <c r="L268" s="42">
        <v>0</v>
      </c>
      <c r="M268" s="64">
        <v>0</v>
      </c>
      <c r="N268" s="65">
        <v>58</v>
      </c>
      <c r="O268" s="64">
        <v>0</v>
      </c>
      <c r="P268" s="42">
        <v>155</v>
      </c>
      <c r="Q268" s="42">
        <v>0</v>
      </c>
      <c r="R268" s="42">
        <v>0</v>
      </c>
      <c r="S268" s="43">
        <v>213</v>
      </c>
    </row>
    <row r="269" spans="1:19" x14ac:dyDescent="0.25">
      <c r="A269" s="40" t="s">
        <v>61</v>
      </c>
      <c r="B269" s="41">
        <v>233</v>
      </c>
      <c r="C269" s="42">
        <v>630</v>
      </c>
      <c r="D269" s="42">
        <v>455</v>
      </c>
      <c r="E269" s="42">
        <v>55</v>
      </c>
      <c r="F269" s="42">
        <v>8</v>
      </c>
      <c r="G269" s="43">
        <v>1381</v>
      </c>
      <c r="H269" s="44">
        <v>0</v>
      </c>
      <c r="I269" s="42">
        <v>0</v>
      </c>
      <c r="J269" s="42">
        <v>0</v>
      </c>
      <c r="K269" s="42">
        <v>0</v>
      </c>
      <c r="L269" s="42">
        <v>0</v>
      </c>
      <c r="M269" s="64">
        <v>0</v>
      </c>
      <c r="N269" s="65">
        <v>67</v>
      </c>
      <c r="O269" s="64">
        <v>0</v>
      </c>
      <c r="P269" s="42">
        <v>105</v>
      </c>
      <c r="Q269" s="42">
        <v>0</v>
      </c>
      <c r="R269" s="42">
        <v>0</v>
      </c>
      <c r="S269" s="43">
        <v>172</v>
      </c>
    </row>
    <row r="270" spans="1:19" x14ac:dyDescent="0.25">
      <c r="A270" s="17" t="s">
        <v>63</v>
      </c>
      <c r="B270" s="66">
        <f>SUM(B266:B269)</f>
        <v>935</v>
      </c>
      <c r="C270" s="67">
        <f t="shared" ref="C270:S270" si="39">SUM(C266:C269)</f>
        <v>2217</v>
      </c>
      <c r="D270" s="67">
        <f t="shared" si="39"/>
        <v>1736</v>
      </c>
      <c r="E270" s="67">
        <f t="shared" si="39"/>
        <v>191</v>
      </c>
      <c r="F270" s="67">
        <f t="shared" si="39"/>
        <v>17</v>
      </c>
      <c r="G270" s="68">
        <f t="shared" si="39"/>
        <v>5096</v>
      </c>
      <c r="H270" s="69">
        <f t="shared" si="39"/>
        <v>0</v>
      </c>
      <c r="I270" s="67">
        <f t="shared" si="39"/>
        <v>0</v>
      </c>
      <c r="J270" s="67">
        <f t="shared" si="39"/>
        <v>0</v>
      </c>
      <c r="K270" s="67">
        <f t="shared" si="39"/>
        <v>0</v>
      </c>
      <c r="L270" s="67">
        <f t="shared" si="39"/>
        <v>0</v>
      </c>
      <c r="M270" s="70">
        <f t="shared" si="39"/>
        <v>0</v>
      </c>
      <c r="N270" s="71">
        <f t="shared" si="39"/>
        <v>309</v>
      </c>
      <c r="O270" s="70">
        <f t="shared" si="39"/>
        <v>0</v>
      </c>
      <c r="P270" s="67">
        <f t="shared" si="39"/>
        <v>425</v>
      </c>
      <c r="Q270" s="67">
        <f t="shared" si="39"/>
        <v>2</v>
      </c>
      <c r="R270" s="67">
        <f t="shared" si="39"/>
        <v>0</v>
      </c>
      <c r="S270" s="68">
        <f t="shared" si="39"/>
        <v>736</v>
      </c>
    </row>
    <row r="271" spans="1:19" x14ac:dyDescent="0.25">
      <c r="A271" s="35"/>
      <c r="B271" s="66"/>
      <c r="C271" s="67"/>
      <c r="D271" s="67"/>
      <c r="E271" s="67"/>
      <c r="F271" s="67"/>
      <c r="G271" s="68"/>
      <c r="H271" s="69"/>
      <c r="I271" s="67"/>
      <c r="J271" s="67"/>
      <c r="K271" s="67"/>
      <c r="L271" s="67"/>
      <c r="M271" s="70"/>
      <c r="N271" s="71"/>
      <c r="O271" s="70"/>
      <c r="P271" s="67"/>
      <c r="Q271" s="67"/>
      <c r="R271" s="67"/>
      <c r="S271" s="68"/>
    </row>
    <row r="272" spans="1:19" x14ac:dyDescent="0.25">
      <c r="A272" s="17" t="s">
        <v>105</v>
      </c>
      <c r="B272" s="41"/>
      <c r="C272" s="42"/>
      <c r="D272" s="42"/>
      <c r="E272" s="42"/>
      <c r="F272" s="42"/>
      <c r="G272" s="43"/>
      <c r="H272" s="44"/>
      <c r="I272" s="42"/>
      <c r="J272" s="42"/>
      <c r="K272" s="42"/>
      <c r="L272" s="42"/>
      <c r="M272" s="64"/>
      <c r="N272" s="65"/>
      <c r="O272" s="64"/>
      <c r="P272" s="42"/>
      <c r="Q272" s="42"/>
      <c r="R272" s="42"/>
      <c r="S272" s="43"/>
    </row>
    <row r="273" spans="1:19" x14ac:dyDescent="0.25">
      <c r="A273" s="40" t="s">
        <v>58</v>
      </c>
      <c r="B273" s="41">
        <v>0</v>
      </c>
      <c r="C273" s="42">
        <v>57</v>
      </c>
      <c r="D273" s="42">
        <v>0</v>
      </c>
      <c r="E273" s="42">
        <v>0</v>
      </c>
      <c r="F273" s="42">
        <v>0</v>
      </c>
      <c r="G273" s="43">
        <v>57</v>
      </c>
      <c r="H273" s="44">
        <v>1338</v>
      </c>
      <c r="I273" s="42">
        <v>0</v>
      </c>
      <c r="J273" s="42">
        <v>0</v>
      </c>
      <c r="K273" s="42">
        <v>180</v>
      </c>
      <c r="L273" s="42">
        <v>0</v>
      </c>
      <c r="M273" s="64">
        <v>1518</v>
      </c>
      <c r="N273" s="65">
        <v>0</v>
      </c>
      <c r="O273" s="64">
        <v>0</v>
      </c>
      <c r="P273" s="42">
        <v>0</v>
      </c>
      <c r="Q273" s="42">
        <v>0</v>
      </c>
      <c r="R273" s="42">
        <v>0</v>
      </c>
      <c r="S273" s="43">
        <v>0</v>
      </c>
    </row>
    <row r="274" spans="1:19" x14ac:dyDescent="0.25">
      <c r="A274" s="40" t="s">
        <v>59</v>
      </c>
      <c r="B274" s="41">
        <v>0</v>
      </c>
      <c r="C274" s="42">
        <v>120</v>
      </c>
      <c r="D274" s="42">
        <v>0</v>
      </c>
      <c r="E274" s="42">
        <v>4</v>
      </c>
      <c r="F274" s="42">
        <v>0</v>
      </c>
      <c r="G274" s="43">
        <v>124</v>
      </c>
      <c r="H274" s="44">
        <v>1556</v>
      </c>
      <c r="I274" s="42">
        <v>0</v>
      </c>
      <c r="J274" s="42">
        <v>0</v>
      </c>
      <c r="K274" s="42">
        <v>287</v>
      </c>
      <c r="L274" s="42">
        <v>0</v>
      </c>
      <c r="M274" s="64">
        <v>1843</v>
      </c>
      <c r="N274" s="65">
        <v>0</v>
      </c>
      <c r="O274" s="64">
        <v>0</v>
      </c>
      <c r="P274" s="42">
        <v>0</v>
      </c>
      <c r="Q274" s="42">
        <v>0</v>
      </c>
      <c r="R274" s="42">
        <v>0</v>
      </c>
      <c r="S274" s="43">
        <v>0</v>
      </c>
    </row>
    <row r="275" spans="1:19" x14ac:dyDescent="0.25">
      <c r="A275" s="40" t="s">
        <v>60</v>
      </c>
      <c r="B275" s="41">
        <v>8</v>
      </c>
      <c r="C275" s="42">
        <v>226</v>
      </c>
      <c r="D275" s="42">
        <v>0</v>
      </c>
      <c r="E275" s="42">
        <v>0</v>
      </c>
      <c r="F275" s="42">
        <v>0</v>
      </c>
      <c r="G275" s="43">
        <v>234</v>
      </c>
      <c r="H275" s="44">
        <v>1621</v>
      </c>
      <c r="I275" s="42">
        <v>0</v>
      </c>
      <c r="J275" s="42">
        <v>0</v>
      </c>
      <c r="K275" s="42">
        <v>423</v>
      </c>
      <c r="L275" s="42">
        <v>0</v>
      </c>
      <c r="M275" s="64">
        <v>2044</v>
      </c>
      <c r="N275" s="65">
        <v>0</v>
      </c>
      <c r="O275" s="64">
        <v>0</v>
      </c>
      <c r="P275" s="42">
        <v>0</v>
      </c>
      <c r="Q275" s="42">
        <v>0</v>
      </c>
      <c r="R275" s="42">
        <v>0</v>
      </c>
      <c r="S275" s="43">
        <v>0</v>
      </c>
    </row>
    <row r="276" spans="1:19" x14ac:dyDescent="0.25">
      <c r="A276" s="40" t="s">
        <v>61</v>
      </c>
      <c r="B276" s="41">
        <v>0</v>
      </c>
      <c r="C276" s="42">
        <v>15</v>
      </c>
      <c r="D276" s="42">
        <v>13</v>
      </c>
      <c r="E276" s="42">
        <v>0</v>
      </c>
      <c r="F276" s="42">
        <v>0</v>
      </c>
      <c r="G276" s="43">
        <v>28</v>
      </c>
      <c r="H276" s="44">
        <v>1778</v>
      </c>
      <c r="I276" s="42">
        <v>138</v>
      </c>
      <c r="J276" s="42">
        <v>0</v>
      </c>
      <c r="K276" s="42">
        <v>389</v>
      </c>
      <c r="L276" s="42">
        <v>0</v>
      </c>
      <c r="M276" s="64">
        <v>2305</v>
      </c>
      <c r="N276" s="65">
        <v>0</v>
      </c>
      <c r="O276" s="64">
        <v>0</v>
      </c>
      <c r="P276" s="42">
        <v>0</v>
      </c>
      <c r="Q276" s="42">
        <v>0</v>
      </c>
      <c r="R276" s="42">
        <v>0</v>
      </c>
      <c r="S276" s="43">
        <v>0</v>
      </c>
    </row>
    <row r="277" spans="1:19" x14ac:dyDescent="0.25">
      <c r="A277" s="17" t="s">
        <v>63</v>
      </c>
      <c r="B277" s="66">
        <f>SUM(B273:B276)</f>
        <v>8</v>
      </c>
      <c r="C277" s="67">
        <f t="shared" ref="C277:S277" si="40">SUM(C273:C276)</f>
        <v>418</v>
      </c>
      <c r="D277" s="67">
        <f t="shared" si="40"/>
        <v>13</v>
      </c>
      <c r="E277" s="67">
        <f t="shared" si="40"/>
        <v>4</v>
      </c>
      <c r="F277" s="67">
        <f t="shared" si="40"/>
        <v>0</v>
      </c>
      <c r="G277" s="68">
        <f t="shared" si="40"/>
        <v>443</v>
      </c>
      <c r="H277" s="69">
        <f t="shared" si="40"/>
        <v>6293</v>
      </c>
      <c r="I277" s="67">
        <f t="shared" si="40"/>
        <v>138</v>
      </c>
      <c r="J277" s="67">
        <f t="shared" si="40"/>
        <v>0</v>
      </c>
      <c r="K277" s="67">
        <f t="shared" si="40"/>
        <v>1279</v>
      </c>
      <c r="L277" s="67">
        <f t="shared" si="40"/>
        <v>0</v>
      </c>
      <c r="M277" s="70">
        <f t="shared" si="40"/>
        <v>7710</v>
      </c>
      <c r="N277" s="71">
        <f t="shared" si="40"/>
        <v>0</v>
      </c>
      <c r="O277" s="70">
        <f t="shared" si="40"/>
        <v>0</v>
      </c>
      <c r="P277" s="67">
        <f t="shared" si="40"/>
        <v>0</v>
      </c>
      <c r="Q277" s="67">
        <f t="shared" si="40"/>
        <v>0</v>
      </c>
      <c r="R277" s="67">
        <f t="shared" si="40"/>
        <v>0</v>
      </c>
      <c r="S277" s="68">
        <f t="shared" si="40"/>
        <v>0</v>
      </c>
    </row>
    <row r="278" spans="1:19" x14ac:dyDescent="0.25">
      <c r="A278" s="35"/>
      <c r="B278" s="41"/>
      <c r="C278" s="42"/>
      <c r="D278" s="42"/>
      <c r="E278" s="42"/>
      <c r="F278" s="42"/>
      <c r="G278" s="43"/>
      <c r="H278" s="44"/>
      <c r="I278" s="42"/>
      <c r="J278" s="42"/>
      <c r="K278" s="42"/>
      <c r="L278" s="42"/>
      <c r="M278" s="64"/>
      <c r="N278" s="65"/>
      <c r="O278" s="64"/>
      <c r="P278" s="42"/>
      <c r="Q278" s="42"/>
      <c r="R278" s="42"/>
      <c r="S278" s="43"/>
    </row>
    <row r="279" spans="1:19" x14ac:dyDescent="0.25">
      <c r="A279" s="17" t="s">
        <v>106</v>
      </c>
      <c r="B279" s="41"/>
      <c r="C279" s="42"/>
      <c r="D279" s="42"/>
      <c r="E279" s="42"/>
      <c r="F279" s="42"/>
      <c r="G279" s="43"/>
      <c r="H279" s="44"/>
      <c r="I279" s="42"/>
      <c r="J279" s="42"/>
      <c r="K279" s="42"/>
      <c r="L279" s="42"/>
      <c r="M279" s="64"/>
      <c r="N279" s="65"/>
      <c r="O279" s="64"/>
      <c r="P279" s="42"/>
      <c r="Q279" s="42"/>
      <c r="R279" s="42"/>
      <c r="S279" s="43"/>
    </row>
    <row r="280" spans="1:19" x14ac:dyDescent="0.25">
      <c r="A280" s="40" t="s">
        <v>58</v>
      </c>
      <c r="B280" s="41">
        <v>1</v>
      </c>
      <c r="C280" s="42">
        <v>84</v>
      </c>
      <c r="D280" s="42">
        <v>9</v>
      </c>
      <c r="E280" s="42">
        <v>0</v>
      </c>
      <c r="F280" s="42">
        <v>0</v>
      </c>
      <c r="G280" s="43">
        <v>94</v>
      </c>
      <c r="H280" s="44">
        <v>1384</v>
      </c>
      <c r="I280" s="42">
        <v>49</v>
      </c>
      <c r="J280" s="42">
        <v>0</v>
      </c>
      <c r="K280" s="42">
        <v>113</v>
      </c>
      <c r="L280" s="42">
        <v>0</v>
      </c>
      <c r="M280" s="64">
        <v>1546</v>
      </c>
      <c r="N280" s="65">
        <v>0</v>
      </c>
      <c r="O280" s="64">
        <v>0</v>
      </c>
      <c r="P280" s="42">
        <v>0</v>
      </c>
      <c r="Q280" s="42">
        <v>0</v>
      </c>
      <c r="R280" s="42">
        <v>0</v>
      </c>
      <c r="S280" s="43">
        <v>0</v>
      </c>
    </row>
    <row r="281" spans="1:19" x14ac:dyDescent="0.25">
      <c r="A281" s="40" t="s">
        <v>59</v>
      </c>
      <c r="B281" s="41">
        <v>0</v>
      </c>
      <c r="C281" s="42">
        <v>14</v>
      </c>
      <c r="D281" s="42">
        <v>0</v>
      </c>
      <c r="E281" s="42">
        <v>0</v>
      </c>
      <c r="F281" s="42">
        <v>0</v>
      </c>
      <c r="G281" s="43">
        <v>14</v>
      </c>
      <c r="H281" s="44">
        <v>1245</v>
      </c>
      <c r="I281" s="42">
        <v>20</v>
      </c>
      <c r="J281" s="42">
        <v>0</v>
      </c>
      <c r="K281" s="42">
        <v>290</v>
      </c>
      <c r="L281" s="42">
        <v>0</v>
      </c>
      <c r="M281" s="64">
        <v>1555</v>
      </c>
      <c r="N281" s="65">
        <v>0</v>
      </c>
      <c r="O281" s="64">
        <v>0</v>
      </c>
      <c r="P281" s="42">
        <v>0</v>
      </c>
      <c r="Q281" s="42">
        <v>0</v>
      </c>
      <c r="R281" s="42">
        <v>0</v>
      </c>
      <c r="S281" s="43">
        <v>0</v>
      </c>
    </row>
    <row r="282" spans="1:19" x14ac:dyDescent="0.25">
      <c r="A282" s="40" t="s">
        <v>60</v>
      </c>
      <c r="B282" s="41">
        <v>0</v>
      </c>
      <c r="C282" s="42">
        <v>9</v>
      </c>
      <c r="D282" s="42">
        <v>3</v>
      </c>
      <c r="E282" s="42">
        <v>0</v>
      </c>
      <c r="F282" s="42">
        <v>0</v>
      </c>
      <c r="G282" s="43">
        <v>12</v>
      </c>
      <c r="H282" s="44">
        <v>1339</v>
      </c>
      <c r="I282" s="42">
        <v>65</v>
      </c>
      <c r="J282" s="42">
        <v>0</v>
      </c>
      <c r="K282" s="42">
        <v>282</v>
      </c>
      <c r="L282" s="42">
        <v>0</v>
      </c>
      <c r="M282" s="64">
        <v>1686</v>
      </c>
      <c r="N282" s="65">
        <v>0</v>
      </c>
      <c r="O282" s="64">
        <v>0</v>
      </c>
      <c r="P282" s="42">
        <v>0</v>
      </c>
      <c r="Q282" s="42">
        <v>0</v>
      </c>
      <c r="R282" s="42">
        <v>0</v>
      </c>
      <c r="S282" s="43">
        <v>0</v>
      </c>
    </row>
    <row r="283" spans="1:19" x14ac:dyDescent="0.25">
      <c r="A283" s="40" t="s">
        <v>61</v>
      </c>
      <c r="B283" s="41">
        <v>0</v>
      </c>
      <c r="C283" s="42">
        <v>137</v>
      </c>
      <c r="D283" s="42">
        <v>3</v>
      </c>
      <c r="E283" s="42">
        <v>2</v>
      </c>
      <c r="F283" s="42">
        <v>0</v>
      </c>
      <c r="G283" s="43">
        <v>142</v>
      </c>
      <c r="H283" s="44">
        <v>1265</v>
      </c>
      <c r="I283" s="42">
        <v>31</v>
      </c>
      <c r="J283" s="42">
        <v>60</v>
      </c>
      <c r="K283" s="42">
        <v>286</v>
      </c>
      <c r="L283" s="42">
        <v>0</v>
      </c>
      <c r="M283" s="64">
        <v>1642</v>
      </c>
      <c r="N283" s="65">
        <v>0</v>
      </c>
      <c r="O283" s="64">
        <v>0</v>
      </c>
      <c r="P283" s="42">
        <v>0</v>
      </c>
      <c r="Q283" s="42">
        <v>0</v>
      </c>
      <c r="R283" s="42">
        <v>0</v>
      </c>
      <c r="S283" s="43">
        <v>0</v>
      </c>
    </row>
    <row r="284" spans="1:19" x14ac:dyDescent="0.25">
      <c r="A284" s="17" t="s">
        <v>63</v>
      </c>
      <c r="B284" s="66">
        <f>SUM(B280:B283)</f>
        <v>1</v>
      </c>
      <c r="C284" s="67">
        <f t="shared" ref="C284:S284" si="41">SUM(C280:C283)</f>
        <v>244</v>
      </c>
      <c r="D284" s="67">
        <f t="shared" si="41"/>
        <v>15</v>
      </c>
      <c r="E284" s="67">
        <f t="shared" si="41"/>
        <v>2</v>
      </c>
      <c r="F284" s="67">
        <f t="shared" si="41"/>
        <v>0</v>
      </c>
      <c r="G284" s="68">
        <f t="shared" si="41"/>
        <v>262</v>
      </c>
      <c r="H284" s="69">
        <f t="shared" si="41"/>
        <v>5233</v>
      </c>
      <c r="I284" s="67">
        <f t="shared" si="41"/>
        <v>165</v>
      </c>
      <c r="J284" s="67">
        <f t="shared" si="41"/>
        <v>60</v>
      </c>
      <c r="K284" s="67">
        <f t="shared" si="41"/>
        <v>971</v>
      </c>
      <c r="L284" s="67">
        <f t="shared" si="41"/>
        <v>0</v>
      </c>
      <c r="M284" s="70">
        <f t="shared" si="41"/>
        <v>6429</v>
      </c>
      <c r="N284" s="71">
        <f t="shared" si="41"/>
        <v>0</v>
      </c>
      <c r="O284" s="70">
        <f t="shared" si="41"/>
        <v>0</v>
      </c>
      <c r="P284" s="67">
        <f t="shared" si="41"/>
        <v>0</v>
      </c>
      <c r="Q284" s="67">
        <f t="shared" si="41"/>
        <v>0</v>
      </c>
      <c r="R284" s="67">
        <f t="shared" si="41"/>
        <v>0</v>
      </c>
      <c r="S284" s="68">
        <f t="shared" si="41"/>
        <v>0</v>
      </c>
    </row>
    <row r="285" spans="1:19" x14ac:dyDescent="0.25">
      <c r="A285" s="35"/>
      <c r="B285" s="41"/>
      <c r="C285" s="42"/>
      <c r="D285" s="42"/>
      <c r="E285" s="42"/>
      <c r="F285" s="42"/>
      <c r="G285" s="43"/>
      <c r="H285" s="44"/>
      <c r="I285" s="42"/>
      <c r="J285" s="42"/>
      <c r="K285" s="42"/>
      <c r="L285" s="42"/>
      <c r="M285" s="64"/>
      <c r="N285" s="65"/>
      <c r="O285" s="64"/>
      <c r="P285" s="42"/>
      <c r="Q285" s="42"/>
      <c r="R285" s="42"/>
      <c r="S285" s="43"/>
    </row>
    <row r="286" spans="1:19" x14ac:dyDescent="0.25">
      <c r="A286" s="17" t="s">
        <v>107</v>
      </c>
      <c r="B286" s="41"/>
      <c r="C286" s="42"/>
      <c r="D286" s="42"/>
      <c r="E286" s="42"/>
      <c r="F286" s="42"/>
      <c r="G286" s="43"/>
      <c r="H286" s="44"/>
      <c r="I286" s="42"/>
      <c r="J286" s="42"/>
      <c r="K286" s="42"/>
      <c r="L286" s="42"/>
      <c r="M286" s="64"/>
      <c r="N286" s="65"/>
      <c r="O286" s="64"/>
      <c r="P286" s="42"/>
      <c r="Q286" s="42"/>
      <c r="R286" s="42"/>
      <c r="S286" s="43"/>
    </row>
    <row r="287" spans="1:19" x14ac:dyDescent="0.25">
      <c r="A287" s="40" t="s">
        <v>58</v>
      </c>
      <c r="B287" s="41">
        <v>71</v>
      </c>
      <c r="C287" s="42">
        <v>145</v>
      </c>
      <c r="D287" s="42">
        <v>143</v>
      </c>
      <c r="E287" s="42">
        <v>18</v>
      </c>
      <c r="F287" s="42">
        <v>0</v>
      </c>
      <c r="G287" s="43">
        <v>377</v>
      </c>
      <c r="H287" s="44">
        <v>0</v>
      </c>
      <c r="I287" s="42">
        <v>0</v>
      </c>
      <c r="J287" s="42">
        <v>0</v>
      </c>
      <c r="K287" s="42">
        <v>0</v>
      </c>
      <c r="L287" s="42">
        <v>0</v>
      </c>
      <c r="M287" s="64">
        <v>0</v>
      </c>
      <c r="N287" s="65">
        <v>12</v>
      </c>
      <c r="O287" s="64">
        <v>0</v>
      </c>
      <c r="P287" s="42">
        <v>4</v>
      </c>
      <c r="Q287" s="42">
        <v>4</v>
      </c>
      <c r="R287" s="42">
        <v>0</v>
      </c>
      <c r="S287" s="43">
        <v>20</v>
      </c>
    </row>
    <row r="288" spans="1:19" x14ac:dyDescent="0.25">
      <c r="A288" s="40" t="s">
        <v>59</v>
      </c>
      <c r="B288" s="41">
        <v>56</v>
      </c>
      <c r="C288" s="42">
        <v>155</v>
      </c>
      <c r="D288" s="42">
        <v>79</v>
      </c>
      <c r="E288" s="42">
        <v>3</v>
      </c>
      <c r="F288" s="42">
        <v>3</v>
      </c>
      <c r="G288" s="43">
        <v>296</v>
      </c>
      <c r="H288" s="44">
        <v>0</v>
      </c>
      <c r="I288" s="42">
        <v>0</v>
      </c>
      <c r="J288" s="42">
        <v>0</v>
      </c>
      <c r="K288" s="42">
        <v>0</v>
      </c>
      <c r="L288" s="42">
        <v>0</v>
      </c>
      <c r="M288" s="64">
        <v>0</v>
      </c>
      <c r="N288" s="65">
        <v>4</v>
      </c>
      <c r="O288" s="64">
        <v>0</v>
      </c>
      <c r="P288" s="42">
        <v>9</v>
      </c>
      <c r="Q288" s="42">
        <v>6</v>
      </c>
      <c r="R288" s="42">
        <v>0</v>
      </c>
      <c r="S288" s="43">
        <v>19</v>
      </c>
    </row>
    <row r="289" spans="1:19" x14ac:dyDescent="0.25">
      <c r="A289" s="40" t="s">
        <v>60</v>
      </c>
      <c r="B289" s="41">
        <v>45</v>
      </c>
      <c r="C289" s="42">
        <v>127</v>
      </c>
      <c r="D289" s="42">
        <v>77</v>
      </c>
      <c r="E289" s="42">
        <v>25</v>
      </c>
      <c r="F289" s="42">
        <v>0</v>
      </c>
      <c r="G289" s="43">
        <v>274</v>
      </c>
      <c r="H289" s="44">
        <v>0</v>
      </c>
      <c r="I289" s="42">
        <v>0</v>
      </c>
      <c r="J289" s="42">
        <v>0</v>
      </c>
      <c r="K289" s="42">
        <v>0</v>
      </c>
      <c r="L289" s="42">
        <v>0</v>
      </c>
      <c r="M289" s="64">
        <v>0</v>
      </c>
      <c r="N289" s="65">
        <v>4</v>
      </c>
      <c r="O289" s="64">
        <v>0</v>
      </c>
      <c r="P289" s="42">
        <v>6</v>
      </c>
      <c r="Q289" s="42">
        <v>6</v>
      </c>
      <c r="R289" s="42">
        <v>0</v>
      </c>
      <c r="S289" s="43">
        <v>16</v>
      </c>
    </row>
    <row r="290" spans="1:19" x14ac:dyDescent="0.25">
      <c r="A290" s="40" t="s">
        <v>61</v>
      </c>
      <c r="B290" s="41">
        <v>32</v>
      </c>
      <c r="C290" s="42">
        <v>118</v>
      </c>
      <c r="D290" s="42">
        <v>79</v>
      </c>
      <c r="E290" s="42">
        <v>4</v>
      </c>
      <c r="F290" s="42">
        <v>2</v>
      </c>
      <c r="G290" s="43">
        <v>235</v>
      </c>
      <c r="H290" s="44">
        <v>0</v>
      </c>
      <c r="I290" s="42">
        <v>0</v>
      </c>
      <c r="J290" s="42">
        <v>0</v>
      </c>
      <c r="K290" s="42">
        <v>0</v>
      </c>
      <c r="L290" s="42">
        <v>0</v>
      </c>
      <c r="M290" s="64">
        <v>0</v>
      </c>
      <c r="N290" s="65">
        <v>3</v>
      </c>
      <c r="O290" s="64">
        <v>0</v>
      </c>
      <c r="P290" s="42">
        <v>3</v>
      </c>
      <c r="Q290" s="42">
        <v>4</v>
      </c>
      <c r="R290" s="42">
        <v>0</v>
      </c>
      <c r="S290" s="43">
        <v>10</v>
      </c>
    </row>
    <row r="291" spans="1:19" ht="15.75" thickBot="1" x14ac:dyDescent="0.3">
      <c r="A291" s="61" t="s">
        <v>63</v>
      </c>
      <c r="B291" s="72">
        <f>SUM(B287:B290)</f>
        <v>204</v>
      </c>
      <c r="C291" s="73">
        <f t="shared" ref="C291:S291" si="42">SUM(C287:C290)</f>
        <v>545</v>
      </c>
      <c r="D291" s="73">
        <f t="shared" si="42"/>
        <v>378</v>
      </c>
      <c r="E291" s="73">
        <f t="shared" si="42"/>
        <v>50</v>
      </c>
      <c r="F291" s="73">
        <f t="shared" si="42"/>
        <v>5</v>
      </c>
      <c r="G291" s="74">
        <f t="shared" si="42"/>
        <v>1182</v>
      </c>
      <c r="H291" s="89">
        <f t="shared" si="42"/>
        <v>0</v>
      </c>
      <c r="I291" s="73">
        <f t="shared" si="42"/>
        <v>0</v>
      </c>
      <c r="J291" s="73">
        <f t="shared" si="42"/>
        <v>0</v>
      </c>
      <c r="K291" s="73">
        <f t="shared" si="42"/>
        <v>0</v>
      </c>
      <c r="L291" s="73">
        <f t="shared" si="42"/>
        <v>0</v>
      </c>
      <c r="M291" s="76">
        <f t="shared" si="42"/>
        <v>0</v>
      </c>
      <c r="N291" s="75">
        <f t="shared" si="42"/>
        <v>23</v>
      </c>
      <c r="O291" s="76">
        <f t="shared" si="42"/>
        <v>0</v>
      </c>
      <c r="P291" s="73">
        <f t="shared" si="42"/>
        <v>22</v>
      </c>
      <c r="Q291" s="73">
        <f t="shared" si="42"/>
        <v>20</v>
      </c>
      <c r="R291" s="73">
        <f t="shared" si="42"/>
        <v>0</v>
      </c>
      <c r="S291" s="74">
        <f t="shared" si="42"/>
        <v>65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G13"/>
    <mergeCell ref="H13:M13"/>
    <mergeCell ref="N13:S13"/>
    <mergeCell ref="A13:A14"/>
  </mergeCells>
  <conditionalFormatting sqref="B1:S1048576">
    <cfRule type="cellIs" dxfId="7" priority="1" operator="equal">
      <formula>"Delinquent"</formula>
    </cfRule>
    <cfRule type="cellIs" dxfId="6" priority="2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S291"/>
  <sheetViews>
    <sheetView showGridLines="0" workbookViewId="0"/>
  </sheetViews>
  <sheetFormatPr defaultColWidth="9.140625" defaultRowHeight="15" x14ac:dyDescent="0.25"/>
  <cols>
    <col min="1" max="1" width="40.5703125" style="16" customWidth="1"/>
    <col min="2" max="7" width="19.28515625" style="33" customWidth="1"/>
    <col min="8" max="16384" width="9.140625" style="16"/>
  </cols>
  <sheetData>
    <row r="6" spans="1:7" ht="18" x14ac:dyDescent="0.25">
      <c r="A6" s="29" t="str">
        <f>Contents!A7</f>
        <v>Nevada Healthcare Quarterly Reports</v>
      </c>
    </row>
    <row r="7" spans="1:7" ht="15.75" x14ac:dyDescent="0.25">
      <c r="A7" s="30" t="str">
        <f>Contents!A8</f>
        <v>Acute Hospitals Utilization Reports: First Quarter 2022 - Fourth Quarter 2022 (Final)</v>
      </c>
    </row>
    <row r="8" spans="1:7" ht="15.75" x14ac:dyDescent="0.25">
      <c r="A8" s="31" t="s">
        <v>39</v>
      </c>
    </row>
    <row r="9" spans="1:7" x14ac:dyDescent="0.25">
      <c r="A9" s="117" t="str">
        <f>Contents!A9</f>
        <v>Produced on May 29, 2024</v>
      </c>
    </row>
    <row r="10" spans="1:7" x14ac:dyDescent="0.25">
      <c r="A10" s="117" t="str">
        <f>Contents!A10</f>
        <v>Includes data submitted through May 11, 2024</v>
      </c>
    </row>
    <row r="12" spans="1:7" ht="15.75" thickBot="1" x14ac:dyDescent="0.3">
      <c r="A12" s="32" t="s">
        <v>62</v>
      </c>
    </row>
    <row r="13" spans="1:7" s="34" customFormat="1" x14ac:dyDescent="0.25">
      <c r="A13" s="99" t="s">
        <v>11</v>
      </c>
      <c r="B13" s="96" t="s">
        <v>40</v>
      </c>
      <c r="C13" s="97"/>
      <c r="D13" s="97"/>
      <c r="E13" s="97"/>
      <c r="F13" s="97"/>
      <c r="G13" s="98"/>
    </row>
    <row r="14" spans="1:7" s="34" customFormat="1" ht="66" customHeight="1" thickBot="1" x14ac:dyDescent="0.3">
      <c r="A14" s="100"/>
      <c r="B14" s="8" t="s">
        <v>32</v>
      </c>
      <c r="C14" s="9" t="s">
        <v>33</v>
      </c>
      <c r="D14" s="11" t="s">
        <v>54</v>
      </c>
      <c r="E14" s="9" t="s">
        <v>55</v>
      </c>
      <c r="F14" s="9" t="s">
        <v>34</v>
      </c>
      <c r="G14" s="10" t="s">
        <v>27</v>
      </c>
    </row>
    <row r="15" spans="1:7" x14ac:dyDescent="0.25">
      <c r="A15" s="17" t="s">
        <v>64</v>
      </c>
      <c r="B15" s="18">
        <f t="shared" ref="B15:G15" si="0">SUM(B16:B18)</f>
        <v>1044459.01</v>
      </c>
      <c r="C15" s="19">
        <f t="shared" si="0"/>
        <v>1960564.22</v>
      </c>
      <c r="D15" s="19">
        <f t="shared" si="0"/>
        <v>826096.19</v>
      </c>
      <c r="E15" s="19">
        <f t="shared" si="0"/>
        <v>187407.8</v>
      </c>
      <c r="F15" s="19">
        <f t="shared" si="0"/>
        <v>9479</v>
      </c>
      <c r="G15" s="20">
        <f t="shared" si="0"/>
        <v>4028006.22</v>
      </c>
    </row>
    <row r="16" spans="1:7" x14ac:dyDescent="0.25">
      <c r="A16" s="23" t="s">
        <v>56</v>
      </c>
      <c r="B16" s="18">
        <f t="shared" ref="B16:G16" si="1">B25+B32+B39+B46+B53+B60+B67+B74+B81+B88+B95+B102+B109+B116+B123+B130+B137+B144</f>
        <v>928557</v>
      </c>
      <c r="C16" s="19">
        <f t="shared" si="1"/>
        <v>1619904</v>
      </c>
      <c r="D16" s="19">
        <f t="shared" si="1"/>
        <v>666749</v>
      </c>
      <c r="E16" s="19">
        <f t="shared" si="1"/>
        <v>143673</v>
      </c>
      <c r="F16" s="19">
        <f t="shared" si="1"/>
        <v>6679</v>
      </c>
      <c r="G16" s="20">
        <f t="shared" si="1"/>
        <v>3365562</v>
      </c>
    </row>
    <row r="17" spans="1:19" x14ac:dyDescent="0.25">
      <c r="A17" s="23" t="s">
        <v>57</v>
      </c>
      <c r="B17" s="18">
        <f t="shared" ref="B17:G17" si="2">B151+B158+B165+B172+B179+B186+B193</f>
        <v>109337</v>
      </c>
      <c r="C17" s="19">
        <f t="shared" si="2"/>
        <v>330161</v>
      </c>
      <c r="D17" s="19">
        <f t="shared" si="2"/>
        <v>146408</v>
      </c>
      <c r="E17" s="19">
        <f t="shared" si="2"/>
        <v>42449</v>
      </c>
      <c r="F17" s="19">
        <f t="shared" si="2"/>
        <v>2717</v>
      </c>
      <c r="G17" s="20">
        <f t="shared" si="2"/>
        <v>631072</v>
      </c>
    </row>
    <row r="18" spans="1:19" x14ac:dyDescent="0.25">
      <c r="A18" s="91" t="s">
        <v>68</v>
      </c>
      <c r="B18" s="18">
        <f t="shared" ref="B18:G18" si="3">B200+B207+B214+B221+B228+B235+B242+B249+B256+B263+B270+B277+B284+B291</f>
        <v>6565.01</v>
      </c>
      <c r="C18" s="19">
        <f t="shared" si="3"/>
        <v>10499.220000000001</v>
      </c>
      <c r="D18" s="19">
        <f t="shared" si="3"/>
        <v>12939.19</v>
      </c>
      <c r="E18" s="19">
        <f t="shared" si="3"/>
        <v>1285.8</v>
      </c>
      <c r="F18" s="19">
        <f t="shared" si="3"/>
        <v>83</v>
      </c>
      <c r="G18" s="20">
        <f t="shared" si="3"/>
        <v>31372.219999999998</v>
      </c>
    </row>
    <row r="19" spans="1:19" x14ac:dyDescent="0.25">
      <c r="A19" s="35"/>
      <c r="B19" s="36"/>
      <c r="C19" s="37"/>
      <c r="D19" s="37"/>
      <c r="E19" s="37"/>
      <c r="F19" s="37"/>
      <c r="G19" s="38"/>
    </row>
    <row r="20" spans="1:19" x14ac:dyDescent="0.25">
      <c r="A20" s="17" t="s">
        <v>69</v>
      </c>
      <c r="B20" s="36"/>
      <c r="C20" s="37"/>
      <c r="D20" s="37"/>
      <c r="E20" s="37"/>
      <c r="F20" s="37"/>
      <c r="G20" s="38"/>
    </row>
    <row r="21" spans="1:19" x14ac:dyDescent="0.25">
      <c r="A21" s="40" t="s">
        <v>58</v>
      </c>
      <c r="B21" s="41">
        <v>17931</v>
      </c>
      <c r="C21" s="42">
        <v>46758</v>
      </c>
      <c r="D21" s="42">
        <v>21518</v>
      </c>
      <c r="E21" s="42">
        <v>2746</v>
      </c>
      <c r="F21" s="42">
        <v>0</v>
      </c>
      <c r="G21" s="43">
        <v>88953</v>
      </c>
    </row>
    <row r="22" spans="1:19" x14ac:dyDescent="0.25">
      <c r="A22" s="40" t="s">
        <v>59</v>
      </c>
      <c r="B22" s="41">
        <v>17890</v>
      </c>
      <c r="C22" s="42">
        <v>41200</v>
      </c>
      <c r="D22" s="42">
        <v>20623</v>
      </c>
      <c r="E22" s="42">
        <v>3734</v>
      </c>
      <c r="F22" s="42">
        <v>0</v>
      </c>
      <c r="G22" s="43">
        <v>83447</v>
      </c>
    </row>
    <row r="23" spans="1:19" x14ac:dyDescent="0.25">
      <c r="A23" s="40" t="s">
        <v>60</v>
      </c>
      <c r="B23" s="41">
        <v>23440</v>
      </c>
      <c r="C23" s="42">
        <v>42000</v>
      </c>
      <c r="D23" s="42">
        <v>23910</v>
      </c>
      <c r="E23" s="42">
        <v>3290</v>
      </c>
      <c r="F23" s="42">
        <v>0</v>
      </c>
      <c r="G23" s="43">
        <v>92640</v>
      </c>
    </row>
    <row r="24" spans="1:19" x14ac:dyDescent="0.25">
      <c r="A24" s="40" t="s">
        <v>61</v>
      </c>
      <c r="B24" s="41">
        <v>18556</v>
      </c>
      <c r="C24" s="42">
        <v>45244</v>
      </c>
      <c r="D24" s="42">
        <v>21317</v>
      </c>
      <c r="E24" s="42">
        <v>2439</v>
      </c>
      <c r="F24" s="42">
        <v>0</v>
      </c>
      <c r="G24" s="43">
        <v>87556</v>
      </c>
    </row>
    <row r="25" spans="1:19" s="28" customFormat="1" x14ac:dyDescent="0.25">
      <c r="A25" s="17" t="s">
        <v>63</v>
      </c>
      <c r="B25" s="77">
        <f>SUM(B21:B24)</f>
        <v>77817</v>
      </c>
      <c r="C25" s="78">
        <f t="shared" ref="C25:G25" si="4">SUM(C21:C24)</f>
        <v>175202</v>
      </c>
      <c r="D25" s="78">
        <f t="shared" si="4"/>
        <v>87368</v>
      </c>
      <c r="E25" s="78">
        <f t="shared" si="4"/>
        <v>12209</v>
      </c>
      <c r="F25" s="78">
        <f t="shared" si="4"/>
        <v>0</v>
      </c>
      <c r="G25" s="79">
        <f t="shared" si="4"/>
        <v>352596</v>
      </c>
    </row>
    <row r="26" spans="1:19" x14ac:dyDescent="0.25">
      <c r="A26" s="35"/>
      <c r="B26" s="36"/>
      <c r="C26" s="37"/>
      <c r="D26" s="37"/>
      <c r="E26" s="37"/>
      <c r="F26" s="37"/>
      <c r="G26" s="38"/>
    </row>
    <row r="27" spans="1:19" x14ac:dyDescent="0.25">
      <c r="A27" s="17" t="s">
        <v>70</v>
      </c>
      <c r="B27" s="36"/>
      <c r="C27" s="37"/>
      <c r="D27" s="37"/>
      <c r="E27" s="37"/>
      <c r="F27" s="37"/>
      <c r="G27" s="38"/>
    </row>
    <row r="28" spans="1:19" x14ac:dyDescent="0.25">
      <c r="A28" s="40" t="s">
        <v>58</v>
      </c>
      <c r="B28" s="41">
        <v>20055</v>
      </c>
      <c r="C28" s="42">
        <v>27352</v>
      </c>
      <c r="D28" s="42">
        <v>9133</v>
      </c>
      <c r="E28" s="42">
        <v>3423</v>
      </c>
      <c r="F28" s="42">
        <v>0</v>
      </c>
      <c r="G28" s="43">
        <v>59963</v>
      </c>
    </row>
    <row r="29" spans="1:19" x14ac:dyDescent="0.25">
      <c r="A29" s="40" t="s">
        <v>59</v>
      </c>
      <c r="B29" s="41">
        <v>19619</v>
      </c>
      <c r="C29" s="42">
        <v>24677</v>
      </c>
      <c r="D29" s="42">
        <v>7202</v>
      </c>
      <c r="E29" s="42">
        <v>2691</v>
      </c>
      <c r="F29" s="42">
        <v>0</v>
      </c>
      <c r="G29" s="43">
        <v>54189</v>
      </c>
    </row>
    <row r="30" spans="1:19" x14ac:dyDescent="0.25">
      <c r="A30" s="40" t="s">
        <v>60</v>
      </c>
      <c r="B30" s="41">
        <v>24567</v>
      </c>
      <c r="C30" s="42">
        <v>30947</v>
      </c>
      <c r="D30" s="42">
        <v>9425</v>
      </c>
      <c r="E30" s="42">
        <v>4609</v>
      </c>
      <c r="F30" s="42">
        <v>0</v>
      </c>
      <c r="G30" s="43">
        <v>69548</v>
      </c>
    </row>
    <row r="31" spans="1:19" x14ac:dyDescent="0.25">
      <c r="A31" s="40" t="s">
        <v>61</v>
      </c>
      <c r="B31" s="41">
        <v>21947</v>
      </c>
      <c r="C31" s="42">
        <v>28123</v>
      </c>
      <c r="D31" s="42">
        <v>9133</v>
      </c>
      <c r="E31" s="42">
        <v>2525</v>
      </c>
      <c r="F31" s="42">
        <v>0</v>
      </c>
      <c r="G31" s="43">
        <v>61728</v>
      </c>
    </row>
    <row r="32" spans="1:19" x14ac:dyDescent="0.25">
      <c r="A32" s="17" t="s">
        <v>63</v>
      </c>
      <c r="B32" s="77">
        <f>SUM(B28:B31)</f>
        <v>86188</v>
      </c>
      <c r="C32" s="78">
        <f t="shared" ref="C32:G32" si="5">SUM(C28:C31)</f>
        <v>111099</v>
      </c>
      <c r="D32" s="78">
        <f t="shared" si="5"/>
        <v>34893</v>
      </c>
      <c r="E32" s="78">
        <f t="shared" si="5"/>
        <v>13248</v>
      </c>
      <c r="F32" s="78">
        <f t="shared" si="5"/>
        <v>0</v>
      </c>
      <c r="G32" s="79">
        <f t="shared" si="5"/>
        <v>245428</v>
      </c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</row>
    <row r="33" spans="1:19" x14ac:dyDescent="0.25">
      <c r="A33" s="35"/>
      <c r="B33" s="36"/>
      <c r="C33" s="37"/>
      <c r="D33" s="37"/>
      <c r="E33" s="37"/>
      <c r="F33" s="37"/>
      <c r="G33" s="38"/>
    </row>
    <row r="34" spans="1:19" x14ac:dyDescent="0.25">
      <c r="A34" s="17" t="s">
        <v>71</v>
      </c>
      <c r="B34" s="36"/>
      <c r="C34" s="37"/>
      <c r="D34" s="37"/>
      <c r="E34" s="37"/>
      <c r="F34" s="37"/>
      <c r="G34" s="38"/>
    </row>
    <row r="35" spans="1:19" x14ac:dyDescent="0.25">
      <c r="A35" s="40" t="s">
        <v>58</v>
      </c>
      <c r="B35" s="41">
        <v>0</v>
      </c>
      <c r="C35" s="42">
        <v>0</v>
      </c>
      <c r="D35" s="42">
        <v>0</v>
      </c>
      <c r="E35" s="42">
        <v>0</v>
      </c>
      <c r="F35" s="42">
        <v>0</v>
      </c>
      <c r="G35" s="43">
        <v>0</v>
      </c>
    </row>
    <row r="36" spans="1:19" x14ac:dyDescent="0.25">
      <c r="A36" s="40" t="s">
        <v>59</v>
      </c>
      <c r="B36" s="41">
        <v>0</v>
      </c>
      <c r="C36" s="42">
        <v>0</v>
      </c>
      <c r="D36" s="42">
        <v>0</v>
      </c>
      <c r="E36" s="42">
        <v>0</v>
      </c>
      <c r="F36" s="42">
        <v>0</v>
      </c>
      <c r="G36" s="43">
        <v>0</v>
      </c>
    </row>
    <row r="37" spans="1:19" x14ac:dyDescent="0.25">
      <c r="A37" s="40" t="s">
        <v>60</v>
      </c>
      <c r="B37" s="41">
        <v>0</v>
      </c>
      <c r="C37" s="42">
        <v>0</v>
      </c>
      <c r="D37" s="42">
        <v>0</v>
      </c>
      <c r="E37" s="42">
        <v>0</v>
      </c>
      <c r="F37" s="42">
        <v>0</v>
      </c>
      <c r="G37" s="43">
        <v>0</v>
      </c>
    </row>
    <row r="38" spans="1:19" x14ac:dyDescent="0.25">
      <c r="A38" s="40" t="s">
        <v>61</v>
      </c>
      <c r="B38" s="41">
        <v>0</v>
      </c>
      <c r="C38" s="42">
        <v>0</v>
      </c>
      <c r="D38" s="42">
        <v>0</v>
      </c>
      <c r="E38" s="42">
        <v>0</v>
      </c>
      <c r="F38" s="42">
        <v>0</v>
      </c>
      <c r="G38" s="43">
        <v>0</v>
      </c>
    </row>
    <row r="39" spans="1:19" x14ac:dyDescent="0.25">
      <c r="A39" s="17" t="s">
        <v>63</v>
      </c>
      <c r="B39" s="77">
        <f>SUM(B35:B38)</f>
        <v>0</v>
      </c>
      <c r="C39" s="78">
        <f t="shared" ref="C39:G39" si="6">SUM(C35:C38)</f>
        <v>0</v>
      </c>
      <c r="D39" s="78">
        <f t="shared" si="6"/>
        <v>0</v>
      </c>
      <c r="E39" s="78">
        <f t="shared" si="6"/>
        <v>0</v>
      </c>
      <c r="F39" s="78">
        <f t="shared" si="6"/>
        <v>0</v>
      </c>
      <c r="G39" s="79">
        <f t="shared" si="6"/>
        <v>0</v>
      </c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</row>
    <row r="40" spans="1:19" x14ac:dyDescent="0.25">
      <c r="A40" s="35"/>
      <c r="B40" s="36"/>
      <c r="C40" s="37"/>
      <c r="D40" s="37"/>
      <c r="E40" s="37"/>
      <c r="F40" s="37"/>
      <c r="G40" s="38"/>
    </row>
    <row r="41" spans="1:19" x14ac:dyDescent="0.25">
      <c r="A41" s="17" t="s">
        <v>72</v>
      </c>
      <c r="B41" s="36"/>
      <c r="C41" s="37"/>
      <c r="D41" s="37"/>
      <c r="E41" s="37"/>
      <c r="F41" s="37"/>
      <c r="G41" s="38"/>
    </row>
    <row r="42" spans="1:19" x14ac:dyDescent="0.25">
      <c r="A42" s="40" t="s">
        <v>58</v>
      </c>
      <c r="B42" s="41">
        <v>0</v>
      </c>
      <c r="C42" s="42">
        <v>0</v>
      </c>
      <c r="D42" s="42">
        <v>0</v>
      </c>
      <c r="E42" s="42">
        <v>0</v>
      </c>
      <c r="F42" s="42">
        <v>0</v>
      </c>
      <c r="G42" s="43">
        <v>0</v>
      </c>
    </row>
    <row r="43" spans="1:19" x14ac:dyDescent="0.25">
      <c r="A43" s="40" t="s">
        <v>59</v>
      </c>
      <c r="B43" s="41">
        <v>0</v>
      </c>
      <c r="C43" s="42">
        <v>0</v>
      </c>
      <c r="D43" s="42">
        <v>0</v>
      </c>
      <c r="E43" s="42">
        <v>0</v>
      </c>
      <c r="F43" s="42">
        <v>0</v>
      </c>
      <c r="G43" s="43">
        <v>0</v>
      </c>
    </row>
    <row r="44" spans="1:19" x14ac:dyDescent="0.25">
      <c r="A44" s="40" t="s">
        <v>60</v>
      </c>
      <c r="B44" s="41">
        <v>0</v>
      </c>
      <c r="C44" s="42">
        <v>0</v>
      </c>
      <c r="D44" s="42">
        <v>0</v>
      </c>
      <c r="E44" s="42">
        <v>0</v>
      </c>
      <c r="F44" s="42">
        <v>0</v>
      </c>
      <c r="G44" s="43">
        <v>0</v>
      </c>
    </row>
    <row r="45" spans="1:19" x14ac:dyDescent="0.25">
      <c r="A45" s="40" t="s">
        <v>61</v>
      </c>
      <c r="B45" s="41">
        <v>0</v>
      </c>
      <c r="C45" s="42">
        <v>0</v>
      </c>
      <c r="D45" s="42">
        <v>0</v>
      </c>
      <c r="E45" s="42">
        <v>0</v>
      </c>
      <c r="F45" s="42">
        <v>0</v>
      </c>
      <c r="G45" s="43">
        <v>0</v>
      </c>
    </row>
    <row r="46" spans="1:19" x14ac:dyDescent="0.25">
      <c r="A46" s="17" t="s">
        <v>63</v>
      </c>
      <c r="B46" s="77">
        <f>SUM(B42:B45)</f>
        <v>0</v>
      </c>
      <c r="C46" s="78">
        <f t="shared" ref="C46:G46" si="7">SUM(C42:C45)</f>
        <v>0</v>
      </c>
      <c r="D46" s="78">
        <f t="shared" si="7"/>
        <v>0</v>
      </c>
      <c r="E46" s="78">
        <f t="shared" si="7"/>
        <v>0</v>
      </c>
      <c r="F46" s="78">
        <f t="shared" si="7"/>
        <v>0</v>
      </c>
      <c r="G46" s="79">
        <f t="shared" si="7"/>
        <v>0</v>
      </c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</row>
    <row r="47" spans="1:19" x14ac:dyDescent="0.25">
      <c r="A47" s="35"/>
      <c r="B47" s="36"/>
      <c r="C47" s="37"/>
      <c r="D47" s="37"/>
      <c r="E47" s="37"/>
      <c r="F47" s="37"/>
      <c r="G47" s="38"/>
    </row>
    <row r="48" spans="1:19" x14ac:dyDescent="0.25">
      <c r="A48" s="17" t="s">
        <v>73</v>
      </c>
      <c r="B48" s="36"/>
      <c r="C48" s="37"/>
      <c r="D48" s="37"/>
      <c r="E48" s="37"/>
      <c r="F48" s="37"/>
      <c r="G48" s="38"/>
    </row>
    <row r="49" spans="1:19" x14ac:dyDescent="0.25">
      <c r="A49" s="40" t="s">
        <v>58</v>
      </c>
      <c r="B49" s="41">
        <v>0</v>
      </c>
      <c r="C49" s="42">
        <v>0</v>
      </c>
      <c r="D49" s="42">
        <v>0</v>
      </c>
      <c r="E49" s="42">
        <v>0</v>
      </c>
      <c r="F49" s="42">
        <v>0</v>
      </c>
      <c r="G49" s="43">
        <v>0</v>
      </c>
    </row>
    <row r="50" spans="1:19" x14ac:dyDescent="0.25">
      <c r="A50" s="40" t="s">
        <v>59</v>
      </c>
      <c r="B50" s="41">
        <v>0</v>
      </c>
      <c r="C50" s="42">
        <v>0</v>
      </c>
      <c r="D50" s="42">
        <v>0</v>
      </c>
      <c r="E50" s="42">
        <v>0</v>
      </c>
      <c r="F50" s="42">
        <v>0</v>
      </c>
      <c r="G50" s="43">
        <v>0</v>
      </c>
    </row>
    <row r="51" spans="1:19" x14ac:dyDescent="0.25">
      <c r="A51" s="40" t="s">
        <v>60</v>
      </c>
      <c r="B51" s="41">
        <v>0</v>
      </c>
      <c r="C51" s="42">
        <v>0</v>
      </c>
      <c r="D51" s="42">
        <v>0</v>
      </c>
      <c r="E51" s="42">
        <v>0</v>
      </c>
      <c r="F51" s="42">
        <v>0</v>
      </c>
      <c r="G51" s="43">
        <v>0</v>
      </c>
    </row>
    <row r="52" spans="1:19" x14ac:dyDescent="0.25">
      <c r="A52" s="40" t="s">
        <v>61</v>
      </c>
      <c r="B52" s="41">
        <v>0</v>
      </c>
      <c r="C52" s="42">
        <v>0</v>
      </c>
      <c r="D52" s="42">
        <v>0</v>
      </c>
      <c r="E52" s="42">
        <v>0</v>
      </c>
      <c r="F52" s="42">
        <v>0</v>
      </c>
      <c r="G52" s="43">
        <v>0</v>
      </c>
    </row>
    <row r="53" spans="1:19" x14ac:dyDescent="0.25">
      <c r="A53" s="17" t="s">
        <v>63</v>
      </c>
      <c r="B53" s="77">
        <f>SUM(B49:B52)</f>
        <v>0</v>
      </c>
      <c r="C53" s="78">
        <f t="shared" ref="C53:G53" si="8">SUM(C49:C52)</f>
        <v>0</v>
      </c>
      <c r="D53" s="78">
        <f t="shared" si="8"/>
        <v>0</v>
      </c>
      <c r="E53" s="78">
        <f t="shared" si="8"/>
        <v>0</v>
      </c>
      <c r="F53" s="78">
        <f t="shared" si="8"/>
        <v>0</v>
      </c>
      <c r="G53" s="79">
        <f t="shared" si="8"/>
        <v>0</v>
      </c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</row>
    <row r="54" spans="1:19" x14ac:dyDescent="0.25">
      <c r="A54" s="35"/>
      <c r="B54" s="36"/>
      <c r="C54" s="37"/>
      <c r="D54" s="37"/>
      <c r="E54" s="37"/>
      <c r="F54" s="37"/>
      <c r="G54" s="38"/>
    </row>
    <row r="55" spans="1:19" x14ac:dyDescent="0.25">
      <c r="A55" s="17" t="s">
        <v>74</v>
      </c>
      <c r="B55" s="36"/>
      <c r="C55" s="37"/>
      <c r="D55" s="37"/>
      <c r="E55" s="37"/>
      <c r="F55" s="37"/>
      <c r="G55" s="38"/>
    </row>
    <row r="56" spans="1:19" x14ac:dyDescent="0.25">
      <c r="A56" s="40" t="s">
        <v>58</v>
      </c>
      <c r="B56" s="41">
        <v>0</v>
      </c>
      <c r="C56" s="42">
        <v>0</v>
      </c>
      <c r="D56" s="42">
        <v>0</v>
      </c>
      <c r="E56" s="42">
        <v>0</v>
      </c>
      <c r="F56" s="42">
        <v>0</v>
      </c>
      <c r="G56" s="43">
        <v>0</v>
      </c>
    </row>
    <row r="57" spans="1:19" x14ac:dyDescent="0.25">
      <c r="A57" s="40" t="s">
        <v>59</v>
      </c>
      <c r="B57" s="41">
        <v>0</v>
      </c>
      <c r="C57" s="42">
        <v>0</v>
      </c>
      <c r="D57" s="42">
        <v>0</v>
      </c>
      <c r="E57" s="42">
        <v>0</v>
      </c>
      <c r="F57" s="42">
        <v>0</v>
      </c>
      <c r="G57" s="43">
        <v>0</v>
      </c>
    </row>
    <row r="58" spans="1:19" x14ac:dyDescent="0.25">
      <c r="A58" s="40" t="s">
        <v>60</v>
      </c>
      <c r="B58" s="41">
        <v>0</v>
      </c>
      <c r="C58" s="42">
        <v>0</v>
      </c>
      <c r="D58" s="42">
        <v>0</v>
      </c>
      <c r="E58" s="42">
        <v>0</v>
      </c>
      <c r="F58" s="42">
        <v>0</v>
      </c>
      <c r="G58" s="43">
        <v>0</v>
      </c>
    </row>
    <row r="59" spans="1:19" x14ac:dyDescent="0.25">
      <c r="A59" s="40" t="s">
        <v>61</v>
      </c>
      <c r="B59" s="41">
        <v>0</v>
      </c>
      <c r="C59" s="42">
        <v>0</v>
      </c>
      <c r="D59" s="42">
        <v>0</v>
      </c>
      <c r="E59" s="42">
        <v>0</v>
      </c>
      <c r="F59" s="42">
        <v>0</v>
      </c>
      <c r="G59" s="43">
        <v>0</v>
      </c>
    </row>
    <row r="60" spans="1:19" x14ac:dyDescent="0.25">
      <c r="A60" s="17" t="s">
        <v>63</v>
      </c>
      <c r="B60" s="77">
        <f>SUM(B56:B59)</f>
        <v>0</v>
      </c>
      <c r="C60" s="78">
        <f t="shared" ref="C60:G60" si="9">SUM(C56:C59)</f>
        <v>0</v>
      </c>
      <c r="D60" s="78">
        <f t="shared" si="9"/>
        <v>0</v>
      </c>
      <c r="E60" s="78">
        <f t="shared" si="9"/>
        <v>0</v>
      </c>
      <c r="F60" s="78">
        <f t="shared" si="9"/>
        <v>0</v>
      </c>
      <c r="G60" s="79">
        <f t="shared" si="9"/>
        <v>0</v>
      </c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</row>
    <row r="61" spans="1:19" x14ac:dyDescent="0.25">
      <c r="A61" s="35"/>
      <c r="B61" s="36"/>
      <c r="C61" s="37"/>
      <c r="D61" s="37"/>
      <c r="E61" s="37"/>
      <c r="F61" s="37"/>
      <c r="G61" s="38"/>
    </row>
    <row r="62" spans="1:19" x14ac:dyDescent="0.25">
      <c r="A62" s="17" t="s">
        <v>75</v>
      </c>
      <c r="B62" s="36"/>
      <c r="C62" s="37"/>
      <c r="D62" s="37"/>
      <c r="E62" s="37"/>
      <c r="F62" s="37"/>
      <c r="G62" s="38"/>
    </row>
    <row r="63" spans="1:19" x14ac:dyDescent="0.25">
      <c r="A63" s="40" t="s">
        <v>58</v>
      </c>
      <c r="B63" s="41">
        <v>28290</v>
      </c>
      <c r="C63" s="42">
        <v>46398</v>
      </c>
      <c r="D63" s="42">
        <v>25819</v>
      </c>
      <c r="E63" s="42">
        <v>3633</v>
      </c>
      <c r="F63" s="42">
        <v>0</v>
      </c>
      <c r="G63" s="43">
        <v>104140</v>
      </c>
    </row>
    <row r="64" spans="1:19" x14ac:dyDescent="0.25">
      <c r="A64" s="40" t="s">
        <v>59</v>
      </c>
      <c r="B64" s="41">
        <v>30650</v>
      </c>
      <c r="C64" s="42">
        <v>55732</v>
      </c>
      <c r="D64" s="42">
        <v>26848</v>
      </c>
      <c r="E64" s="42">
        <v>4263</v>
      </c>
      <c r="F64" s="42">
        <v>0</v>
      </c>
      <c r="G64" s="43">
        <v>117493</v>
      </c>
    </row>
    <row r="65" spans="1:19" x14ac:dyDescent="0.25">
      <c r="A65" s="40" t="s">
        <v>60</v>
      </c>
      <c r="B65" s="41">
        <v>30817</v>
      </c>
      <c r="C65" s="42">
        <v>47305</v>
      </c>
      <c r="D65" s="42">
        <v>27113</v>
      </c>
      <c r="E65" s="42">
        <v>5643</v>
      </c>
      <c r="F65" s="42">
        <v>0</v>
      </c>
      <c r="G65" s="43">
        <v>110878</v>
      </c>
    </row>
    <row r="66" spans="1:19" x14ac:dyDescent="0.25">
      <c r="A66" s="40" t="s">
        <v>61</v>
      </c>
      <c r="B66" s="41">
        <v>26863</v>
      </c>
      <c r="C66" s="42">
        <v>49363</v>
      </c>
      <c r="D66" s="42">
        <v>26558</v>
      </c>
      <c r="E66" s="42">
        <v>5114</v>
      </c>
      <c r="F66" s="42">
        <v>0</v>
      </c>
      <c r="G66" s="43">
        <v>107898</v>
      </c>
    </row>
    <row r="67" spans="1:19" x14ac:dyDescent="0.25">
      <c r="A67" s="17" t="s">
        <v>63</v>
      </c>
      <c r="B67" s="77">
        <f>SUM(B63:B66)</f>
        <v>116620</v>
      </c>
      <c r="C67" s="78">
        <f t="shared" ref="C67:G67" si="10">SUM(C63:C66)</f>
        <v>198798</v>
      </c>
      <c r="D67" s="78">
        <f t="shared" si="10"/>
        <v>106338</v>
      </c>
      <c r="E67" s="78">
        <f t="shared" si="10"/>
        <v>18653</v>
      </c>
      <c r="F67" s="78">
        <f t="shared" si="10"/>
        <v>0</v>
      </c>
      <c r="G67" s="79">
        <f t="shared" si="10"/>
        <v>440409</v>
      </c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</row>
    <row r="68" spans="1:19" x14ac:dyDescent="0.25">
      <c r="A68" s="35"/>
      <c r="B68" s="36"/>
      <c r="C68" s="37"/>
      <c r="D68" s="37"/>
      <c r="E68" s="37"/>
      <c r="F68" s="37"/>
      <c r="G68" s="38"/>
    </row>
    <row r="69" spans="1:19" x14ac:dyDescent="0.25">
      <c r="A69" s="17" t="s">
        <v>76</v>
      </c>
      <c r="B69" s="36"/>
      <c r="C69" s="37"/>
      <c r="D69" s="37"/>
      <c r="E69" s="37"/>
      <c r="F69" s="37"/>
      <c r="G69" s="38"/>
    </row>
    <row r="70" spans="1:19" x14ac:dyDescent="0.25">
      <c r="A70" s="40" t="s">
        <v>58</v>
      </c>
      <c r="B70" s="41">
        <v>9465</v>
      </c>
      <c r="C70" s="42">
        <v>27004</v>
      </c>
      <c r="D70" s="42">
        <v>9560</v>
      </c>
      <c r="E70" s="42">
        <v>1171</v>
      </c>
      <c r="F70" s="42">
        <v>171</v>
      </c>
      <c r="G70" s="43">
        <v>47371</v>
      </c>
    </row>
    <row r="71" spans="1:19" x14ac:dyDescent="0.25">
      <c r="A71" s="40" t="s">
        <v>59</v>
      </c>
      <c r="B71" s="41">
        <v>10152</v>
      </c>
      <c r="C71" s="42">
        <v>27190</v>
      </c>
      <c r="D71" s="42">
        <v>10857</v>
      </c>
      <c r="E71" s="42">
        <v>1401</v>
      </c>
      <c r="F71" s="42">
        <v>137</v>
      </c>
      <c r="G71" s="43">
        <v>49737</v>
      </c>
    </row>
    <row r="72" spans="1:19" x14ac:dyDescent="0.25">
      <c r="A72" s="40" t="s">
        <v>60</v>
      </c>
      <c r="B72" s="41">
        <v>10485</v>
      </c>
      <c r="C72" s="42">
        <v>29691</v>
      </c>
      <c r="D72" s="42">
        <v>9892</v>
      </c>
      <c r="E72" s="42">
        <v>1701</v>
      </c>
      <c r="F72" s="42">
        <v>335</v>
      </c>
      <c r="G72" s="43">
        <v>52104</v>
      </c>
    </row>
    <row r="73" spans="1:19" x14ac:dyDescent="0.25">
      <c r="A73" s="40" t="s">
        <v>61</v>
      </c>
      <c r="B73" s="41">
        <v>8960</v>
      </c>
      <c r="C73" s="42">
        <v>26746</v>
      </c>
      <c r="D73" s="42">
        <v>10299</v>
      </c>
      <c r="E73" s="42">
        <v>1462</v>
      </c>
      <c r="F73" s="42">
        <v>53</v>
      </c>
      <c r="G73" s="43">
        <v>47520</v>
      </c>
    </row>
    <row r="74" spans="1:19" x14ac:dyDescent="0.25">
      <c r="A74" s="17" t="s">
        <v>63</v>
      </c>
      <c r="B74" s="77">
        <f>SUM(B70:B73)</f>
        <v>39062</v>
      </c>
      <c r="C74" s="78">
        <f t="shared" ref="C74:G74" si="11">SUM(C70:C73)</f>
        <v>110631</v>
      </c>
      <c r="D74" s="78">
        <f t="shared" si="11"/>
        <v>40608</v>
      </c>
      <c r="E74" s="78">
        <f t="shared" si="11"/>
        <v>5735</v>
      </c>
      <c r="F74" s="78">
        <f t="shared" si="11"/>
        <v>696</v>
      </c>
      <c r="G74" s="79">
        <f t="shared" si="11"/>
        <v>196732</v>
      </c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</row>
    <row r="75" spans="1:19" x14ac:dyDescent="0.25">
      <c r="A75" s="35"/>
      <c r="B75" s="36"/>
      <c r="C75" s="37"/>
      <c r="D75" s="37"/>
      <c r="E75" s="37"/>
      <c r="F75" s="37"/>
      <c r="G75" s="38"/>
    </row>
    <row r="76" spans="1:19" x14ac:dyDescent="0.25">
      <c r="A76" s="17" t="s">
        <v>77</v>
      </c>
      <c r="B76" s="36"/>
      <c r="C76" s="37"/>
      <c r="D76" s="37"/>
      <c r="E76" s="37"/>
      <c r="F76" s="37"/>
      <c r="G76" s="38"/>
    </row>
    <row r="77" spans="1:19" x14ac:dyDescent="0.25">
      <c r="A77" s="40" t="s">
        <v>58</v>
      </c>
      <c r="B77" s="41">
        <v>3657</v>
      </c>
      <c r="C77" s="42">
        <v>4508</v>
      </c>
      <c r="D77" s="42">
        <v>2461</v>
      </c>
      <c r="E77" s="42">
        <v>874</v>
      </c>
      <c r="F77" s="42">
        <v>0</v>
      </c>
      <c r="G77" s="43">
        <v>11500</v>
      </c>
    </row>
    <row r="78" spans="1:19" x14ac:dyDescent="0.25">
      <c r="A78" s="40" t="s">
        <v>59</v>
      </c>
      <c r="B78" s="41">
        <v>4278</v>
      </c>
      <c r="C78" s="42">
        <v>3565</v>
      </c>
      <c r="D78" s="42">
        <v>1518</v>
      </c>
      <c r="E78" s="42">
        <v>736</v>
      </c>
      <c r="F78" s="42">
        <v>0</v>
      </c>
      <c r="G78" s="43">
        <v>10097</v>
      </c>
    </row>
    <row r="79" spans="1:19" x14ac:dyDescent="0.25">
      <c r="A79" s="40" t="s">
        <v>60</v>
      </c>
      <c r="B79" s="41">
        <v>2622</v>
      </c>
      <c r="C79" s="42">
        <v>3427</v>
      </c>
      <c r="D79" s="42">
        <v>3059</v>
      </c>
      <c r="E79" s="42">
        <v>874</v>
      </c>
      <c r="F79" s="42">
        <v>0</v>
      </c>
      <c r="G79" s="43">
        <v>9982</v>
      </c>
    </row>
    <row r="80" spans="1:19" x14ac:dyDescent="0.25">
      <c r="A80" s="40" t="s">
        <v>61</v>
      </c>
      <c r="B80" s="41">
        <v>2668</v>
      </c>
      <c r="C80" s="42">
        <v>3105</v>
      </c>
      <c r="D80" s="42">
        <v>1311</v>
      </c>
      <c r="E80" s="42">
        <v>552</v>
      </c>
      <c r="F80" s="42">
        <v>0</v>
      </c>
      <c r="G80" s="43">
        <v>7636</v>
      </c>
    </row>
    <row r="81" spans="1:19" x14ac:dyDescent="0.25">
      <c r="A81" s="17" t="s">
        <v>63</v>
      </c>
      <c r="B81" s="77">
        <f>SUM(B77:B80)</f>
        <v>13225</v>
      </c>
      <c r="C81" s="78">
        <f t="shared" ref="C81:G81" si="12">SUM(C77:C80)</f>
        <v>14605</v>
      </c>
      <c r="D81" s="78">
        <f t="shared" si="12"/>
        <v>8349</v>
      </c>
      <c r="E81" s="78">
        <f t="shared" si="12"/>
        <v>3036</v>
      </c>
      <c r="F81" s="78">
        <f t="shared" si="12"/>
        <v>0</v>
      </c>
      <c r="G81" s="79">
        <f t="shared" si="12"/>
        <v>39215</v>
      </c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</row>
    <row r="82" spans="1:19" x14ac:dyDescent="0.25">
      <c r="A82" s="35"/>
      <c r="B82" s="36"/>
      <c r="C82" s="37"/>
      <c r="D82" s="37"/>
      <c r="E82" s="37"/>
      <c r="F82" s="37"/>
      <c r="G82" s="38"/>
    </row>
    <row r="83" spans="1:19" x14ac:dyDescent="0.25">
      <c r="A83" s="17" t="s">
        <v>78</v>
      </c>
      <c r="B83" s="36"/>
      <c r="C83" s="37"/>
      <c r="D83" s="37"/>
      <c r="E83" s="37"/>
      <c r="F83" s="37"/>
      <c r="G83" s="38"/>
    </row>
    <row r="84" spans="1:19" x14ac:dyDescent="0.25">
      <c r="A84" s="40" t="s">
        <v>58</v>
      </c>
      <c r="B84" s="41">
        <v>19895</v>
      </c>
      <c r="C84" s="42">
        <v>11330</v>
      </c>
      <c r="D84" s="42">
        <v>13344</v>
      </c>
      <c r="E84" s="42">
        <v>1130</v>
      </c>
      <c r="F84" s="42">
        <v>116</v>
      </c>
      <c r="G84" s="43">
        <v>45815</v>
      </c>
    </row>
    <row r="85" spans="1:19" x14ac:dyDescent="0.25">
      <c r="A85" s="40" t="s">
        <v>59</v>
      </c>
      <c r="B85" s="41">
        <v>11347</v>
      </c>
      <c r="C85" s="42">
        <v>19619</v>
      </c>
      <c r="D85" s="42">
        <v>11964</v>
      </c>
      <c r="E85" s="42">
        <v>1569</v>
      </c>
      <c r="F85" s="42">
        <v>105</v>
      </c>
      <c r="G85" s="43">
        <v>44604</v>
      </c>
    </row>
    <row r="86" spans="1:19" x14ac:dyDescent="0.25">
      <c r="A86" s="40" t="s">
        <v>60</v>
      </c>
      <c r="B86" s="41">
        <v>17830</v>
      </c>
      <c r="C86" s="42">
        <v>12324</v>
      </c>
      <c r="D86" s="42">
        <v>12685</v>
      </c>
      <c r="E86" s="42">
        <v>1294</v>
      </c>
      <c r="F86" s="42">
        <v>165</v>
      </c>
      <c r="G86" s="43">
        <v>44298</v>
      </c>
    </row>
    <row r="87" spans="1:19" x14ac:dyDescent="0.25">
      <c r="A87" s="40" t="s">
        <v>61</v>
      </c>
      <c r="B87" s="41">
        <v>18246</v>
      </c>
      <c r="C87" s="42">
        <v>9956</v>
      </c>
      <c r="D87" s="42">
        <v>12501</v>
      </c>
      <c r="E87" s="42">
        <v>1441</v>
      </c>
      <c r="F87" s="42">
        <v>30</v>
      </c>
      <c r="G87" s="43">
        <v>42174</v>
      </c>
    </row>
    <row r="88" spans="1:19" x14ac:dyDescent="0.25">
      <c r="A88" s="17" t="s">
        <v>63</v>
      </c>
      <c r="B88" s="77">
        <f>SUM(B84:B87)</f>
        <v>67318</v>
      </c>
      <c r="C88" s="78">
        <f t="shared" ref="C88:G88" si="13">SUM(C84:C87)</f>
        <v>53229</v>
      </c>
      <c r="D88" s="78">
        <f t="shared" si="13"/>
        <v>50494</v>
      </c>
      <c r="E88" s="78">
        <f t="shared" si="13"/>
        <v>5434</v>
      </c>
      <c r="F88" s="78">
        <f t="shared" si="13"/>
        <v>416</v>
      </c>
      <c r="G88" s="79">
        <f t="shared" si="13"/>
        <v>176891</v>
      </c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</row>
    <row r="89" spans="1:19" x14ac:dyDescent="0.25">
      <c r="A89" s="35"/>
      <c r="B89" s="36"/>
      <c r="C89" s="37"/>
      <c r="D89" s="37"/>
      <c r="E89" s="37"/>
      <c r="F89" s="37"/>
      <c r="G89" s="38"/>
    </row>
    <row r="90" spans="1:19" x14ac:dyDescent="0.25">
      <c r="A90" s="17" t="s">
        <v>79</v>
      </c>
      <c r="B90" s="36"/>
      <c r="C90" s="37"/>
      <c r="D90" s="37"/>
      <c r="E90" s="37"/>
      <c r="F90" s="37"/>
      <c r="G90" s="38"/>
    </row>
    <row r="91" spans="1:19" x14ac:dyDescent="0.25">
      <c r="A91" s="40" t="s">
        <v>58</v>
      </c>
      <c r="B91" s="41">
        <v>23791</v>
      </c>
      <c r="C91" s="42">
        <v>36394</v>
      </c>
      <c r="D91" s="42">
        <v>16694</v>
      </c>
      <c r="E91" s="42">
        <v>4156</v>
      </c>
      <c r="F91" s="42">
        <v>0</v>
      </c>
      <c r="G91" s="43">
        <v>81035</v>
      </c>
    </row>
    <row r="92" spans="1:19" x14ac:dyDescent="0.25">
      <c r="A92" s="40" t="s">
        <v>59</v>
      </c>
      <c r="B92" s="41">
        <v>25077</v>
      </c>
      <c r="C92" s="42">
        <v>36126</v>
      </c>
      <c r="D92" s="42">
        <v>17860</v>
      </c>
      <c r="E92" s="42">
        <v>3793</v>
      </c>
      <c r="F92" s="42">
        <v>0</v>
      </c>
      <c r="G92" s="43">
        <v>82856</v>
      </c>
    </row>
    <row r="93" spans="1:19" x14ac:dyDescent="0.25">
      <c r="A93" s="40" t="s">
        <v>60</v>
      </c>
      <c r="B93" s="41">
        <v>26672</v>
      </c>
      <c r="C93" s="42">
        <v>39667</v>
      </c>
      <c r="D93" s="42">
        <v>17679</v>
      </c>
      <c r="E93" s="42">
        <v>6788</v>
      </c>
      <c r="F93" s="42">
        <v>0</v>
      </c>
      <c r="G93" s="43">
        <v>90806</v>
      </c>
    </row>
    <row r="94" spans="1:19" x14ac:dyDescent="0.25">
      <c r="A94" s="40" t="s">
        <v>61</v>
      </c>
      <c r="B94" s="41">
        <v>24579</v>
      </c>
      <c r="C94" s="42">
        <v>38659</v>
      </c>
      <c r="D94" s="42">
        <v>17665</v>
      </c>
      <c r="E94" s="42">
        <v>4311</v>
      </c>
      <c r="F94" s="42">
        <v>0</v>
      </c>
      <c r="G94" s="43">
        <v>85214</v>
      </c>
    </row>
    <row r="95" spans="1:19" x14ac:dyDescent="0.25">
      <c r="A95" s="17" t="s">
        <v>63</v>
      </c>
      <c r="B95" s="77">
        <f>SUM(B91:B94)</f>
        <v>100119</v>
      </c>
      <c r="C95" s="78">
        <f t="shared" ref="C95:G95" si="14">SUM(C91:C94)</f>
        <v>150846</v>
      </c>
      <c r="D95" s="78">
        <f t="shared" si="14"/>
        <v>69898</v>
      </c>
      <c r="E95" s="78">
        <f t="shared" si="14"/>
        <v>19048</v>
      </c>
      <c r="F95" s="78">
        <f t="shared" si="14"/>
        <v>0</v>
      </c>
      <c r="G95" s="79">
        <f t="shared" si="14"/>
        <v>339911</v>
      </c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</row>
    <row r="96" spans="1:19" x14ac:dyDescent="0.25">
      <c r="A96" s="35"/>
      <c r="B96" s="36"/>
      <c r="C96" s="37"/>
      <c r="D96" s="37"/>
      <c r="E96" s="37"/>
      <c r="F96" s="37"/>
      <c r="G96" s="38"/>
    </row>
    <row r="97" spans="1:19" x14ac:dyDescent="0.25">
      <c r="A97" s="17" t="s">
        <v>80</v>
      </c>
      <c r="B97" s="36"/>
      <c r="C97" s="37"/>
      <c r="D97" s="37"/>
      <c r="E97" s="37"/>
      <c r="F97" s="37"/>
      <c r="G97" s="38"/>
    </row>
    <row r="98" spans="1:19" x14ac:dyDescent="0.25">
      <c r="A98" s="40" t="s">
        <v>58</v>
      </c>
      <c r="B98" s="41">
        <v>0</v>
      </c>
      <c r="C98" s="42">
        <v>0</v>
      </c>
      <c r="D98" s="42">
        <v>0</v>
      </c>
      <c r="E98" s="42">
        <v>0</v>
      </c>
      <c r="F98" s="42">
        <v>0</v>
      </c>
      <c r="G98" s="43">
        <v>0</v>
      </c>
    </row>
    <row r="99" spans="1:19" x14ac:dyDescent="0.25">
      <c r="A99" s="40" t="s">
        <v>59</v>
      </c>
      <c r="B99" s="41">
        <v>0</v>
      </c>
      <c r="C99" s="42">
        <v>0</v>
      </c>
      <c r="D99" s="42">
        <v>0</v>
      </c>
      <c r="E99" s="42">
        <v>0</v>
      </c>
      <c r="F99" s="42">
        <v>0</v>
      </c>
      <c r="G99" s="43">
        <v>0</v>
      </c>
    </row>
    <row r="100" spans="1:19" x14ac:dyDescent="0.25">
      <c r="A100" s="40" t="s">
        <v>60</v>
      </c>
      <c r="B100" s="41">
        <v>0</v>
      </c>
      <c r="C100" s="42">
        <v>2016</v>
      </c>
      <c r="D100" s="42">
        <v>0</v>
      </c>
      <c r="E100" s="42">
        <v>0</v>
      </c>
      <c r="F100" s="42">
        <v>0</v>
      </c>
      <c r="G100" s="43">
        <v>2016</v>
      </c>
    </row>
    <row r="101" spans="1:19" x14ac:dyDescent="0.25">
      <c r="A101" s="40" t="s">
        <v>61</v>
      </c>
      <c r="B101" s="41">
        <v>0</v>
      </c>
      <c r="C101" s="42">
        <v>2448</v>
      </c>
      <c r="D101" s="42">
        <v>0</v>
      </c>
      <c r="E101" s="42">
        <v>0</v>
      </c>
      <c r="F101" s="42">
        <v>0</v>
      </c>
      <c r="G101" s="43">
        <v>2448</v>
      </c>
    </row>
    <row r="102" spans="1:19" x14ac:dyDescent="0.25">
      <c r="A102" s="17" t="s">
        <v>63</v>
      </c>
      <c r="B102" s="77">
        <f>SUM(B98:B101)</f>
        <v>0</v>
      </c>
      <c r="C102" s="78">
        <f t="shared" ref="C102:G102" si="15">SUM(C98:C101)</f>
        <v>4464</v>
      </c>
      <c r="D102" s="78">
        <f t="shared" si="15"/>
        <v>0</v>
      </c>
      <c r="E102" s="78">
        <f t="shared" si="15"/>
        <v>0</v>
      </c>
      <c r="F102" s="78">
        <f t="shared" si="15"/>
        <v>0</v>
      </c>
      <c r="G102" s="79">
        <f t="shared" si="15"/>
        <v>4464</v>
      </c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</row>
    <row r="103" spans="1:19" x14ac:dyDescent="0.25">
      <c r="A103" s="35"/>
      <c r="B103" s="36"/>
      <c r="C103" s="37"/>
      <c r="D103" s="37"/>
      <c r="E103" s="37"/>
      <c r="F103" s="37"/>
      <c r="G103" s="38"/>
    </row>
    <row r="104" spans="1:19" x14ac:dyDescent="0.25">
      <c r="A104" s="17" t="s">
        <v>81</v>
      </c>
      <c r="B104" s="36"/>
      <c r="C104" s="37"/>
      <c r="D104" s="37"/>
      <c r="E104" s="37"/>
      <c r="F104" s="37"/>
      <c r="G104" s="38"/>
    </row>
    <row r="105" spans="1:19" x14ac:dyDescent="0.25">
      <c r="A105" s="40" t="s">
        <v>58</v>
      </c>
      <c r="B105" s="41">
        <v>0</v>
      </c>
      <c r="C105" s="42">
        <v>0</v>
      </c>
      <c r="D105" s="42">
        <v>0</v>
      </c>
      <c r="E105" s="42">
        <v>0</v>
      </c>
      <c r="F105" s="42">
        <v>0</v>
      </c>
      <c r="G105" s="43">
        <v>0</v>
      </c>
    </row>
    <row r="106" spans="1:19" x14ac:dyDescent="0.25">
      <c r="A106" s="40" t="s">
        <v>59</v>
      </c>
      <c r="B106" s="41">
        <v>0</v>
      </c>
      <c r="C106" s="42">
        <v>0</v>
      </c>
      <c r="D106" s="42">
        <v>0</v>
      </c>
      <c r="E106" s="42">
        <v>0</v>
      </c>
      <c r="F106" s="42">
        <v>0</v>
      </c>
      <c r="G106" s="43">
        <v>0</v>
      </c>
    </row>
    <row r="107" spans="1:19" x14ac:dyDescent="0.25">
      <c r="A107" s="40" t="s">
        <v>60</v>
      </c>
      <c r="B107" s="41">
        <v>0</v>
      </c>
      <c r="C107" s="42">
        <v>25488</v>
      </c>
      <c r="D107" s="42">
        <v>0</v>
      </c>
      <c r="E107" s="42">
        <v>0</v>
      </c>
      <c r="F107" s="42">
        <v>0</v>
      </c>
      <c r="G107" s="43">
        <v>25488</v>
      </c>
    </row>
    <row r="108" spans="1:19" x14ac:dyDescent="0.25">
      <c r="A108" s="40" t="s">
        <v>61</v>
      </c>
      <c r="B108" s="41">
        <v>0</v>
      </c>
      <c r="C108" s="42">
        <v>18816</v>
      </c>
      <c r="D108" s="42">
        <v>0</v>
      </c>
      <c r="E108" s="42">
        <v>0</v>
      </c>
      <c r="F108" s="42">
        <v>0</v>
      </c>
      <c r="G108" s="43">
        <v>18816</v>
      </c>
    </row>
    <row r="109" spans="1:19" x14ac:dyDescent="0.25">
      <c r="A109" s="17" t="s">
        <v>63</v>
      </c>
      <c r="B109" s="77">
        <f>SUM(B105:B108)</f>
        <v>0</v>
      </c>
      <c r="C109" s="78">
        <f t="shared" ref="C109:G109" si="16">SUM(C105:C108)</f>
        <v>44304</v>
      </c>
      <c r="D109" s="78">
        <f t="shared" si="16"/>
        <v>0</v>
      </c>
      <c r="E109" s="78">
        <f t="shared" si="16"/>
        <v>0</v>
      </c>
      <c r="F109" s="78">
        <f t="shared" si="16"/>
        <v>0</v>
      </c>
      <c r="G109" s="79">
        <f t="shared" si="16"/>
        <v>44304</v>
      </c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</row>
    <row r="110" spans="1:19" x14ac:dyDescent="0.25">
      <c r="A110" s="35"/>
      <c r="B110" s="36"/>
      <c r="C110" s="37"/>
      <c r="D110" s="37"/>
      <c r="E110" s="37"/>
      <c r="F110" s="37"/>
      <c r="G110" s="38"/>
    </row>
    <row r="111" spans="1:19" x14ac:dyDescent="0.25">
      <c r="A111" s="17" t="s">
        <v>82</v>
      </c>
      <c r="B111" s="36"/>
      <c r="C111" s="37"/>
      <c r="D111" s="37"/>
      <c r="E111" s="37"/>
      <c r="F111" s="37"/>
      <c r="G111" s="38"/>
    </row>
    <row r="112" spans="1:19" x14ac:dyDescent="0.25">
      <c r="A112" s="40" t="s">
        <v>58</v>
      </c>
      <c r="B112" s="41">
        <v>0</v>
      </c>
      <c r="C112" s="42">
        <v>0</v>
      </c>
      <c r="D112" s="42">
        <v>0</v>
      </c>
      <c r="E112" s="42">
        <v>0</v>
      </c>
      <c r="F112" s="42">
        <v>0</v>
      </c>
      <c r="G112" s="43">
        <v>0</v>
      </c>
    </row>
    <row r="113" spans="1:7" x14ac:dyDescent="0.25">
      <c r="A113" s="40" t="s">
        <v>59</v>
      </c>
      <c r="B113" s="41">
        <v>0</v>
      </c>
      <c r="C113" s="42">
        <v>84696</v>
      </c>
      <c r="D113" s="42">
        <v>0</v>
      </c>
      <c r="E113" s="42">
        <v>0</v>
      </c>
      <c r="F113" s="42">
        <v>0</v>
      </c>
      <c r="G113" s="43">
        <v>84696</v>
      </c>
    </row>
    <row r="114" spans="1:7" x14ac:dyDescent="0.25">
      <c r="A114" s="40" t="s">
        <v>60</v>
      </c>
      <c r="B114" s="41">
        <v>0</v>
      </c>
      <c r="C114" s="42">
        <v>92784</v>
      </c>
      <c r="D114" s="42">
        <v>0</v>
      </c>
      <c r="E114" s="42">
        <v>0</v>
      </c>
      <c r="F114" s="42">
        <v>0</v>
      </c>
      <c r="G114" s="43">
        <v>92784</v>
      </c>
    </row>
    <row r="115" spans="1:7" x14ac:dyDescent="0.25">
      <c r="A115" s="40" t="s">
        <v>61</v>
      </c>
      <c r="B115" s="41">
        <v>0</v>
      </c>
      <c r="C115" s="42">
        <v>82032</v>
      </c>
      <c r="D115" s="42">
        <v>0</v>
      </c>
      <c r="E115" s="42">
        <v>0</v>
      </c>
      <c r="F115" s="42">
        <v>0</v>
      </c>
      <c r="G115" s="43">
        <v>82032</v>
      </c>
    </row>
    <row r="116" spans="1:7" s="28" customFormat="1" x14ac:dyDescent="0.25">
      <c r="A116" s="17" t="s">
        <v>63</v>
      </c>
      <c r="B116" s="77">
        <f>SUM(B112:B115)</f>
        <v>0</v>
      </c>
      <c r="C116" s="78">
        <f t="shared" ref="C116:G116" si="17">SUM(C112:C115)</f>
        <v>259512</v>
      </c>
      <c r="D116" s="78">
        <f t="shared" si="17"/>
        <v>0</v>
      </c>
      <c r="E116" s="78">
        <f t="shared" si="17"/>
        <v>0</v>
      </c>
      <c r="F116" s="78">
        <f t="shared" si="17"/>
        <v>0</v>
      </c>
      <c r="G116" s="79">
        <f t="shared" si="17"/>
        <v>259512</v>
      </c>
    </row>
    <row r="117" spans="1:7" x14ac:dyDescent="0.25">
      <c r="A117" s="35"/>
      <c r="B117" s="36"/>
      <c r="C117" s="37"/>
      <c r="D117" s="37"/>
      <c r="E117" s="37"/>
      <c r="F117" s="37"/>
      <c r="G117" s="38"/>
    </row>
    <row r="118" spans="1:7" x14ac:dyDescent="0.25">
      <c r="A118" s="17" t="s">
        <v>83</v>
      </c>
      <c r="B118" s="36"/>
      <c r="C118" s="37"/>
      <c r="D118" s="37"/>
      <c r="E118" s="37"/>
      <c r="F118" s="37"/>
      <c r="G118" s="38"/>
    </row>
    <row r="119" spans="1:7" x14ac:dyDescent="0.25">
      <c r="A119" s="40" t="s">
        <v>58</v>
      </c>
      <c r="B119" s="41">
        <v>21861</v>
      </c>
      <c r="C119" s="42">
        <v>38776</v>
      </c>
      <c r="D119" s="42">
        <v>20406</v>
      </c>
      <c r="E119" s="42">
        <v>2296</v>
      </c>
      <c r="F119" s="42">
        <v>0</v>
      </c>
      <c r="G119" s="43">
        <v>83339</v>
      </c>
    </row>
    <row r="120" spans="1:7" x14ac:dyDescent="0.25">
      <c r="A120" s="40" t="s">
        <v>59</v>
      </c>
      <c r="B120" s="41">
        <v>19625</v>
      </c>
      <c r="C120" s="42">
        <v>40159</v>
      </c>
      <c r="D120" s="42">
        <v>23109</v>
      </c>
      <c r="E120" s="42">
        <v>2685</v>
      </c>
      <c r="F120" s="42">
        <v>0</v>
      </c>
      <c r="G120" s="43">
        <v>85578</v>
      </c>
    </row>
    <row r="121" spans="1:7" x14ac:dyDescent="0.25">
      <c r="A121" s="40" t="s">
        <v>60</v>
      </c>
      <c r="B121" s="41">
        <v>20784</v>
      </c>
      <c r="C121" s="42">
        <v>53209</v>
      </c>
      <c r="D121" s="42">
        <v>21986</v>
      </c>
      <c r="E121" s="42">
        <v>2855</v>
      </c>
      <c r="F121" s="42">
        <v>0</v>
      </c>
      <c r="G121" s="43">
        <v>98834</v>
      </c>
    </row>
    <row r="122" spans="1:7" x14ac:dyDescent="0.25">
      <c r="A122" s="40" t="s">
        <v>61</v>
      </c>
      <c r="B122" s="41">
        <v>19379</v>
      </c>
      <c r="C122" s="42">
        <v>40667</v>
      </c>
      <c r="D122" s="42">
        <v>20882</v>
      </c>
      <c r="E122" s="42">
        <v>2701</v>
      </c>
      <c r="F122" s="42">
        <v>0</v>
      </c>
      <c r="G122" s="43">
        <v>83629</v>
      </c>
    </row>
    <row r="123" spans="1:7" s="28" customFormat="1" x14ac:dyDescent="0.25">
      <c r="A123" s="17" t="s">
        <v>63</v>
      </c>
      <c r="B123" s="77">
        <f>SUM(B119:B122)</f>
        <v>81649</v>
      </c>
      <c r="C123" s="78">
        <f t="shared" ref="C123:G123" si="18">SUM(C119:C122)</f>
        <v>172811</v>
      </c>
      <c r="D123" s="78">
        <f t="shared" si="18"/>
        <v>86383</v>
      </c>
      <c r="E123" s="78">
        <f t="shared" si="18"/>
        <v>10537</v>
      </c>
      <c r="F123" s="78">
        <f t="shared" si="18"/>
        <v>0</v>
      </c>
      <c r="G123" s="79">
        <f t="shared" si="18"/>
        <v>351380</v>
      </c>
    </row>
    <row r="124" spans="1:7" x14ac:dyDescent="0.25">
      <c r="A124" s="35"/>
      <c r="B124" s="36"/>
      <c r="C124" s="37"/>
      <c r="D124" s="37"/>
      <c r="E124" s="37"/>
      <c r="F124" s="37"/>
      <c r="G124" s="38"/>
    </row>
    <row r="125" spans="1:7" x14ac:dyDescent="0.25">
      <c r="A125" s="17" t="s">
        <v>84</v>
      </c>
      <c r="B125" s="36"/>
      <c r="C125" s="37"/>
      <c r="D125" s="37"/>
      <c r="E125" s="37"/>
      <c r="F125" s="37"/>
      <c r="G125" s="38"/>
    </row>
    <row r="126" spans="1:7" x14ac:dyDescent="0.25">
      <c r="A126" s="40" t="s">
        <v>58</v>
      </c>
      <c r="B126" s="41">
        <v>20065</v>
      </c>
      <c r="C126" s="42">
        <v>21851</v>
      </c>
      <c r="D126" s="42">
        <v>12136</v>
      </c>
      <c r="E126" s="42">
        <v>1650</v>
      </c>
      <c r="F126" s="42">
        <v>317</v>
      </c>
      <c r="G126" s="43">
        <v>56019</v>
      </c>
    </row>
    <row r="127" spans="1:7" x14ac:dyDescent="0.25">
      <c r="A127" s="40" t="s">
        <v>59</v>
      </c>
      <c r="B127" s="41">
        <v>24154</v>
      </c>
      <c r="C127" s="42">
        <v>30989</v>
      </c>
      <c r="D127" s="42">
        <v>14615</v>
      </c>
      <c r="E127" s="42">
        <v>3691</v>
      </c>
      <c r="F127" s="42">
        <v>482</v>
      </c>
      <c r="G127" s="43">
        <v>73931</v>
      </c>
    </row>
    <row r="128" spans="1:7" x14ac:dyDescent="0.25">
      <c r="A128" s="40" t="s">
        <v>60</v>
      </c>
      <c r="B128" s="41">
        <v>25522</v>
      </c>
      <c r="C128" s="42">
        <v>31210</v>
      </c>
      <c r="D128" s="42">
        <v>14226</v>
      </c>
      <c r="E128" s="42">
        <v>4717</v>
      </c>
      <c r="F128" s="42">
        <v>125</v>
      </c>
      <c r="G128" s="43">
        <v>75800</v>
      </c>
    </row>
    <row r="129" spans="1:7" x14ac:dyDescent="0.25">
      <c r="A129" s="40" t="s">
        <v>61</v>
      </c>
      <c r="B129" s="41">
        <v>29336</v>
      </c>
      <c r="C129" s="42">
        <v>30321</v>
      </c>
      <c r="D129" s="42">
        <v>15275</v>
      </c>
      <c r="E129" s="42">
        <v>4199</v>
      </c>
      <c r="F129" s="42">
        <v>316</v>
      </c>
      <c r="G129" s="43">
        <v>79447</v>
      </c>
    </row>
    <row r="130" spans="1:7" s="28" customFormat="1" x14ac:dyDescent="0.25">
      <c r="A130" s="17" t="s">
        <v>63</v>
      </c>
      <c r="B130" s="77">
        <f>SUM(B126:B129)</f>
        <v>99077</v>
      </c>
      <c r="C130" s="78">
        <f t="shared" ref="C130:G130" si="19">SUM(C126:C129)</f>
        <v>114371</v>
      </c>
      <c r="D130" s="78">
        <f t="shared" si="19"/>
        <v>56252</v>
      </c>
      <c r="E130" s="78">
        <f t="shared" si="19"/>
        <v>14257</v>
      </c>
      <c r="F130" s="78">
        <f t="shared" si="19"/>
        <v>1240</v>
      </c>
      <c r="G130" s="79">
        <f t="shared" si="19"/>
        <v>285197</v>
      </c>
    </row>
    <row r="131" spans="1:7" x14ac:dyDescent="0.25">
      <c r="A131" s="35"/>
      <c r="B131" s="36"/>
      <c r="C131" s="37"/>
      <c r="D131" s="37"/>
      <c r="E131" s="37"/>
      <c r="F131" s="37"/>
      <c r="G131" s="38"/>
    </row>
    <row r="132" spans="1:7" x14ac:dyDescent="0.25">
      <c r="A132" s="17" t="s">
        <v>85</v>
      </c>
      <c r="B132" s="36"/>
      <c r="C132" s="37"/>
      <c r="D132" s="37"/>
      <c r="E132" s="37"/>
      <c r="F132" s="37"/>
      <c r="G132" s="38"/>
    </row>
    <row r="133" spans="1:7" x14ac:dyDescent="0.25">
      <c r="A133" s="40" t="s">
        <v>58</v>
      </c>
      <c r="B133" s="41">
        <v>23150</v>
      </c>
      <c r="C133" s="42">
        <v>12020</v>
      </c>
      <c r="D133" s="42">
        <v>17517</v>
      </c>
      <c r="E133" s="42">
        <v>4371</v>
      </c>
      <c r="F133" s="42">
        <v>749</v>
      </c>
      <c r="G133" s="43">
        <v>57807</v>
      </c>
    </row>
    <row r="134" spans="1:7" x14ac:dyDescent="0.25">
      <c r="A134" s="40" t="s">
        <v>59</v>
      </c>
      <c r="B134" s="41">
        <v>23467</v>
      </c>
      <c r="C134" s="42">
        <v>13606</v>
      </c>
      <c r="D134" s="42">
        <v>18838</v>
      </c>
      <c r="E134" s="42">
        <v>4230</v>
      </c>
      <c r="F134" s="42">
        <v>1293</v>
      </c>
      <c r="G134" s="43">
        <v>61434</v>
      </c>
    </row>
    <row r="135" spans="1:7" x14ac:dyDescent="0.25">
      <c r="A135" s="40" t="s">
        <v>60</v>
      </c>
      <c r="B135" s="41">
        <v>22746</v>
      </c>
      <c r="C135" s="42">
        <v>13121</v>
      </c>
      <c r="D135" s="42">
        <v>18965</v>
      </c>
      <c r="E135" s="42">
        <v>4352</v>
      </c>
      <c r="F135" s="42">
        <v>1310</v>
      </c>
      <c r="G135" s="43">
        <v>60494</v>
      </c>
    </row>
    <row r="136" spans="1:7" x14ac:dyDescent="0.25">
      <c r="A136" s="40" t="s">
        <v>61</v>
      </c>
      <c r="B136" s="41">
        <v>18163</v>
      </c>
      <c r="C136" s="42">
        <v>10616</v>
      </c>
      <c r="D136" s="42">
        <v>14900</v>
      </c>
      <c r="E136" s="42">
        <v>3497</v>
      </c>
      <c r="F136" s="42">
        <v>975</v>
      </c>
      <c r="G136" s="43">
        <v>48151</v>
      </c>
    </row>
    <row r="137" spans="1:7" s="28" customFormat="1" x14ac:dyDescent="0.25">
      <c r="A137" s="17" t="s">
        <v>63</v>
      </c>
      <c r="B137" s="77">
        <f>SUM(B133:B136)</f>
        <v>87526</v>
      </c>
      <c r="C137" s="78">
        <f t="shared" ref="C137:G137" si="20">SUM(C133:C136)</f>
        <v>49363</v>
      </c>
      <c r="D137" s="78">
        <f t="shared" si="20"/>
        <v>70220</v>
      </c>
      <c r="E137" s="78">
        <f t="shared" si="20"/>
        <v>16450</v>
      </c>
      <c r="F137" s="78">
        <f t="shared" si="20"/>
        <v>4327</v>
      </c>
      <c r="G137" s="79">
        <f t="shared" si="20"/>
        <v>227886</v>
      </c>
    </row>
    <row r="138" spans="1:7" x14ac:dyDescent="0.25">
      <c r="A138" s="35"/>
      <c r="B138" s="36"/>
      <c r="C138" s="37"/>
      <c r="D138" s="37"/>
      <c r="E138" s="37"/>
      <c r="F138" s="37"/>
      <c r="G138" s="38"/>
    </row>
    <row r="139" spans="1:7" x14ac:dyDescent="0.25">
      <c r="A139" s="17" t="s">
        <v>86</v>
      </c>
      <c r="B139" s="36"/>
      <c r="C139" s="37"/>
      <c r="D139" s="37"/>
      <c r="E139" s="37"/>
      <c r="F139" s="37"/>
      <c r="G139" s="38"/>
    </row>
    <row r="140" spans="1:7" x14ac:dyDescent="0.25">
      <c r="A140" s="40" t="s">
        <v>58</v>
      </c>
      <c r="B140" s="41">
        <v>41745</v>
      </c>
      <c r="C140" s="42">
        <v>39879</v>
      </c>
      <c r="D140" s="42">
        <v>12321</v>
      </c>
      <c r="E140" s="42">
        <v>4616</v>
      </c>
      <c r="F140" s="42">
        <v>0</v>
      </c>
      <c r="G140" s="43">
        <v>98561</v>
      </c>
    </row>
    <row r="141" spans="1:7" x14ac:dyDescent="0.25">
      <c r="A141" s="40" t="s">
        <v>59</v>
      </c>
      <c r="B141" s="41">
        <v>38762</v>
      </c>
      <c r="C141" s="42">
        <v>40721</v>
      </c>
      <c r="D141" s="42">
        <v>16942</v>
      </c>
      <c r="E141" s="42">
        <v>6132</v>
      </c>
      <c r="F141" s="42">
        <v>0</v>
      </c>
      <c r="G141" s="43">
        <v>102557</v>
      </c>
    </row>
    <row r="142" spans="1:7" x14ac:dyDescent="0.25">
      <c r="A142" s="40" t="s">
        <v>60</v>
      </c>
      <c r="B142" s="41">
        <v>45651</v>
      </c>
      <c r="C142" s="42">
        <v>40402</v>
      </c>
      <c r="D142" s="42">
        <v>13283</v>
      </c>
      <c r="E142" s="42">
        <v>8233</v>
      </c>
      <c r="F142" s="42">
        <v>0</v>
      </c>
      <c r="G142" s="43">
        <v>107569</v>
      </c>
    </row>
    <row r="143" spans="1:7" x14ac:dyDescent="0.25">
      <c r="A143" s="40" t="s">
        <v>61</v>
      </c>
      <c r="B143" s="41">
        <v>33798</v>
      </c>
      <c r="C143" s="42">
        <v>39667</v>
      </c>
      <c r="D143" s="42">
        <v>13400</v>
      </c>
      <c r="E143" s="42">
        <v>6085</v>
      </c>
      <c r="F143" s="42">
        <v>0</v>
      </c>
      <c r="G143" s="43">
        <v>92950</v>
      </c>
    </row>
    <row r="144" spans="1:7" s="28" customFormat="1" x14ac:dyDescent="0.25">
      <c r="A144" s="17" t="s">
        <v>63</v>
      </c>
      <c r="B144" s="77">
        <f>SUM(B140:B143)</f>
        <v>159956</v>
      </c>
      <c r="C144" s="78">
        <f t="shared" ref="C144:G144" si="21">SUM(C140:C143)</f>
        <v>160669</v>
      </c>
      <c r="D144" s="78">
        <f t="shared" si="21"/>
        <v>55946</v>
      </c>
      <c r="E144" s="78">
        <f t="shared" si="21"/>
        <v>25066</v>
      </c>
      <c r="F144" s="78">
        <f t="shared" si="21"/>
        <v>0</v>
      </c>
      <c r="G144" s="79">
        <f t="shared" si="21"/>
        <v>401637</v>
      </c>
    </row>
    <row r="145" spans="1:7" x14ac:dyDescent="0.25">
      <c r="A145" s="35"/>
      <c r="B145" s="36"/>
      <c r="C145" s="37"/>
      <c r="D145" s="37"/>
      <c r="E145" s="37"/>
      <c r="F145" s="37"/>
      <c r="G145" s="38"/>
    </row>
    <row r="146" spans="1:7" x14ac:dyDescent="0.25">
      <c r="A146" s="17" t="s">
        <v>87</v>
      </c>
      <c r="B146" s="36"/>
      <c r="C146" s="37"/>
      <c r="D146" s="37"/>
      <c r="E146" s="37"/>
      <c r="F146" s="37"/>
      <c r="G146" s="38"/>
    </row>
    <row r="147" spans="1:7" x14ac:dyDescent="0.25">
      <c r="A147" s="40" t="s">
        <v>58</v>
      </c>
      <c r="B147" s="41">
        <v>11998</v>
      </c>
      <c r="C147" s="42">
        <v>26407</v>
      </c>
      <c r="D147" s="42">
        <v>12841</v>
      </c>
      <c r="E147" s="42">
        <v>1888</v>
      </c>
      <c r="F147" s="42">
        <v>129</v>
      </c>
      <c r="G147" s="43">
        <v>53263</v>
      </c>
    </row>
    <row r="148" spans="1:7" x14ac:dyDescent="0.25">
      <c r="A148" s="40" t="s">
        <v>59</v>
      </c>
      <c r="B148" s="41">
        <v>9886</v>
      </c>
      <c r="C148" s="42">
        <v>29937</v>
      </c>
      <c r="D148" s="42">
        <v>11619</v>
      </c>
      <c r="E148" s="42">
        <v>1982</v>
      </c>
      <c r="F148" s="42">
        <v>117</v>
      </c>
      <c r="G148" s="43">
        <v>53541</v>
      </c>
    </row>
    <row r="149" spans="1:7" x14ac:dyDescent="0.25">
      <c r="A149" s="40" t="s">
        <v>60</v>
      </c>
      <c r="B149" s="41">
        <v>11762</v>
      </c>
      <c r="C149" s="42">
        <v>31821</v>
      </c>
      <c r="D149" s="42">
        <v>13207</v>
      </c>
      <c r="E149" s="42">
        <v>1807</v>
      </c>
      <c r="F149" s="42">
        <v>0</v>
      </c>
      <c r="G149" s="43">
        <v>58597</v>
      </c>
    </row>
    <row r="150" spans="1:7" x14ac:dyDescent="0.25">
      <c r="A150" s="40" t="s">
        <v>61</v>
      </c>
      <c r="B150" s="41">
        <v>7627</v>
      </c>
      <c r="C150" s="42">
        <v>25543</v>
      </c>
      <c r="D150" s="42">
        <v>13082</v>
      </c>
      <c r="E150" s="42">
        <v>1621</v>
      </c>
      <c r="F150" s="42">
        <v>110</v>
      </c>
      <c r="G150" s="43">
        <v>47983</v>
      </c>
    </row>
    <row r="151" spans="1:7" s="28" customFormat="1" x14ac:dyDescent="0.25">
      <c r="A151" s="17" t="s">
        <v>63</v>
      </c>
      <c r="B151" s="77">
        <f>SUM(B147:B150)</f>
        <v>41273</v>
      </c>
      <c r="C151" s="78">
        <f t="shared" ref="C151:G151" si="22">SUM(C147:C150)</f>
        <v>113708</v>
      </c>
      <c r="D151" s="78">
        <f t="shared" si="22"/>
        <v>50749</v>
      </c>
      <c r="E151" s="78">
        <f t="shared" si="22"/>
        <v>7298</v>
      </c>
      <c r="F151" s="78">
        <f t="shared" si="22"/>
        <v>356</v>
      </c>
      <c r="G151" s="79">
        <f t="shared" si="22"/>
        <v>213384</v>
      </c>
    </row>
    <row r="152" spans="1:7" x14ac:dyDescent="0.25">
      <c r="A152" s="35"/>
      <c r="B152" s="36"/>
      <c r="C152" s="37"/>
      <c r="D152" s="37"/>
      <c r="E152" s="37"/>
      <c r="F152" s="37"/>
      <c r="G152" s="38"/>
    </row>
    <row r="153" spans="1:7" x14ac:dyDescent="0.25">
      <c r="A153" s="17" t="s">
        <v>88</v>
      </c>
      <c r="B153" s="36"/>
      <c r="C153" s="37"/>
      <c r="D153" s="37"/>
      <c r="E153" s="37"/>
      <c r="F153" s="37"/>
      <c r="G153" s="38"/>
    </row>
    <row r="154" spans="1:7" x14ac:dyDescent="0.25">
      <c r="A154" s="40" t="s">
        <v>58</v>
      </c>
      <c r="B154" s="41">
        <v>0</v>
      </c>
      <c r="C154" s="42">
        <v>0</v>
      </c>
      <c r="D154" s="42">
        <v>0</v>
      </c>
      <c r="E154" s="42">
        <v>0</v>
      </c>
      <c r="F154" s="42">
        <v>0</v>
      </c>
      <c r="G154" s="43">
        <v>0</v>
      </c>
    </row>
    <row r="155" spans="1:7" x14ac:dyDescent="0.25">
      <c r="A155" s="40" t="s">
        <v>59</v>
      </c>
      <c r="B155" s="41">
        <v>0</v>
      </c>
      <c r="C155" s="42">
        <v>0</v>
      </c>
      <c r="D155" s="42">
        <v>0</v>
      </c>
      <c r="E155" s="42">
        <v>0</v>
      </c>
      <c r="F155" s="42">
        <v>0</v>
      </c>
      <c r="G155" s="43">
        <v>0</v>
      </c>
    </row>
    <row r="156" spans="1:7" x14ac:dyDescent="0.25">
      <c r="A156" s="40" t="s">
        <v>60</v>
      </c>
      <c r="B156" s="41">
        <v>0</v>
      </c>
      <c r="C156" s="42">
        <v>0</v>
      </c>
      <c r="D156" s="42">
        <v>0</v>
      </c>
      <c r="E156" s="42">
        <v>0</v>
      </c>
      <c r="F156" s="42">
        <v>0</v>
      </c>
      <c r="G156" s="43">
        <v>0</v>
      </c>
    </row>
    <row r="157" spans="1:7" x14ac:dyDescent="0.25">
      <c r="A157" s="40" t="s">
        <v>61</v>
      </c>
      <c r="B157" s="41">
        <v>0</v>
      </c>
      <c r="C157" s="42">
        <v>0</v>
      </c>
      <c r="D157" s="42">
        <v>0</v>
      </c>
      <c r="E157" s="42">
        <v>0</v>
      </c>
      <c r="F157" s="42">
        <v>0</v>
      </c>
      <c r="G157" s="43">
        <v>0</v>
      </c>
    </row>
    <row r="158" spans="1:7" s="28" customFormat="1" x14ac:dyDescent="0.25">
      <c r="A158" s="17" t="s">
        <v>63</v>
      </c>
      <c r="B158" s="77">
        <f>SUM(B154:B157)</f>
        <v>0</v>
      </c>
      <c r="C158" s="78">
        <f t="shared" ref="C158:G158" si="23">SUM(C154:C157)</f>
        <v>0</v>
      </c>
      <c r="D158" s="78">
        <f t="shared" si="23"/>
        <v>0</v>
      </c>
      <c r="E158" s="78">
        <f t="shared" si="23"/>
        <v>0</v>
      </c>
      <c r="F158" s="78">
        <f t="shared" si="23"/>
        <v>0</v>
      </c>
      <c r="G158" s="79">
        <f t="shared" si="23"/>
        <v>0</v>
      </c>
    </row>
    <row r="159" spans="1:7" x14ac:dyDescent="0.25">
      <c r="A159" s="35"/>
      <c r="B159" s="36"/>
      <c r="C159" s="37"/>
      <c r="D159" s="37"/>
      <c r="E159" s="37"/>
      <c r="F159" s="37"/>
      <c r="G159" s="38"/>
    </row>
    <row r="160" spans="1:7" x14ac:dyDescent="0.25">
      <c r="A160" s="17" t="s">
        <v>89</v>
      </c>
      <c r="B160" s="36"/>
      <c r="C160" s="37"/>
      <c r="D160" s="37"/>
      <c r="E160" s="37"/>
      <c r="F160" s="37"/>
      <c r="G160" s="38"/>
    </row>
    <row r="161" spans="1:7" x14ac:dyDescent="0.25">
      <c r="A161" s="40" t="s">
        <v>58</v>
      </c>
      <c r="B161" s="41">
        <v>1626</v>
      </c>
      <c r="C161" s="42">
        <v>6379</v>
      </c>
      <c r="D161" s="42">
        <v>2111</v>
      </c>
      <c r="E161" s="42">
        <v>252</v>
      </c>
      <c r="F161" s="42">
        <v>0</v>
      </c>
      <c r="G161" s="43">
        <v>10368</v>
      </c>
    </row>
    <row r="162" spans="1:7" x14ac:dyDescent="0.25">
      <c r="A162" s="40" t="s">
        <v>59</v>
      </c>
      <c r="B162" s="41">
        <v>1419</v>
      </c>
      <c r="C162" s="42">
        <v>5879</v>
      </c>
      <c r="D162" s="42">
        <v>2037</v>
      </c>
      <c r="E162" s="42">
        <v>202</v>
      </c>
      <c r="F162" s="42">
        <v>0</v>
      </c>
      <c r="G162" s="43">
        <v>9537</v>
      </c>
    </row>
    <row r="163" spans="1:7" x14ac:dyDescent="0.25">
      <c r="A163" s="40" t="s">
        <v>60</v>
      </c>
      <c r="B163" s="41">
        <v>1871</v>
      </c>
      <c r="C163" s="42">
        <v>7203</v>
      </c>
      <c r="D163" s="42">
        <v>1875</v>
      </c>
      <c r="E163" s="42">
        <v>262</v>
      </c>
      <c r="F163" s="42">
        <v>0</v>
      </c>
      <c r="G163" s="43">
        <v>11211</v>
      </c>
    </row>
    <row r="164" spans="1:7" x14ac:dyDescent="0.25">
      <c r="A164" s="40" t="s">
        <v>61</v>
      </c>
      <c r="B164" s="41">
        <v>1400</v>
      </c>
      <c r="C164" s="42">
        <v>10912</v>
      </c>
      <c r="D164" s="42">
        <v>1743</v>
      </c>
      <c r="E164" s="42">
        <v>411</v>
      </c>
      <c r="F164" s="42">
        <v>0</v>
      </c>
      <c r="G164" s="43">
        <v>14466</v>
      </c>
    </row>
    <row r="165" spans="1:7" s="28" customFormat="1" x14ac:dyDescent="0.25">
      <c r="A165" s="17" t="s">
        <v>63</v>
      </c>
      <c r="B165" s="77">
        <f>SUM(B161:B164)</f>
        <v>6316</v>
      </c>
      <c r="C165" s="78">
        <f t="shared" ref="C165:G165" si="24">SUM(C161:C164)</f>
        <v>30373</v>
      </c>
      <c r="D165" s="78">
        <f t="shared" si="24"/>
        <v>7766</v>
      </c>
      <c r="E165" s="78">
        <f t="shared" si="24"/>
        <v>1127</v>
      </c>
      <c r="F165" s="78">
        <f t="shared" si="24"/>
        <v>0</v>
      </c>
      <c r="G165" s="79">
        <f t="shared" si="24"/>
        <v>45582</v>
      </c>
    </row>
    <row r="166" spans="1:7" x14ac:dyDescent="0.25">
      <c r="A166" s="35"/>
      <c r="B166" s="36"/>
      <c r="C166" s="37"/>
      <c r="D166" s="37"/>
      <c r="E166" s="37"/>
      <c r="F166" s="37"/>
      <c r="G166" s="38"/>
    </row>
    <row r="167" spans="1:7" x14ac:dyDescent="0.25">
      <c r="A167" s="17" t="s">
        <v>90</v>
      </c>
      <c r="B167" s="36"/>
      <c r="C167" s="37"/>
      <c r="D167" s="37"/>
      <c r="E167" s="37"/>
      <c r="F167" s="37"/>
      <c r="G167" s="38"/>
    </row>
    <row r="168" spans="1:7" x14ac:dyDescent="0.25">
      <c r="A168" s="40" t="s">
        <v>58</v>
      </c>
      <c r="B168" s="41">
        <v>0</v>
      </c>
      <c r="C168" s="42">
        <v>0</v>
      </c>
      <c r="D168" s="42">
        <v>0</v>
      </c>
      <c r="E168" s="42">
        <v>0</v>
      </c>
      <c r="F168" s="42">
        <v>0</v>
      </c>
      <c r="G168" s="43">
        <v>0</v>
      </c>
    </row>
    <row r="169" spans="1:7" x14ac:dyDescent="0.25">
      <c r="A169" s="40" t="s">
        <v>59</v>
      </c>
      <c r="B169" s="41">
        <v>960</v>
      </c>
      <c r="C169" s="42">
        <v>1609</v>
      </c>
      <c r="D169" s="42">
        <v>828</v>
      </c>
      <c r="E169" s="42">
        <v>402</v>
      </c>
      <c r="F169" s="42">
        <v>0</v>
      </c>
      <c r="G169" s="43">
        <v>3799</v>
      </c>
    </row>
    <row r="170" spans="1:7" x14ac:dyDescent="0.25">
      <c r="A170" s="40" t="s">
        <v>60</v>
      </c>
      <c r="B170" s="41">
        <v>1261</v>
      </c>
      <c r="C170" s="42">
        <v>7721</v>
      </c>
      <c r="D170" s="42">
        <v>1515</v>
      </c>
      <c r="E170" s="42">
        <v>883</v>
      </c>
      <c r="F170" s="42">
        <v>0</v>
      </c>
      <c r="G170" s="43">
        <v>11380</v>
      </c>
    </row>
    <row r="171" spans="1:7" x14ac:dyDescent="0.25">
      <c r="A171" s="40" t="s">
        <v>61</v>
      </c>
      <c r="B171" s="41">
        <v>819</v>
      </c>
      <c r="C171" s="42">
        <v>7102</v>
      </c>
      <c r="D171" s="42">
        <v>1687</v>
      </c>
      <c r="E171" s="42">
        <v>-127</v>
      </c>
      <c r="F171" s="42">
        <v>0</v>
      </c>
      <c r="G171" s="43">
        <v>9481</v>
      </c>
    </row>
    <row r="172" spans="1:7" s="28" customFormat="1" x14ac:dyDescent="0.25">
      <c r="A172" s="17" t="s">
        <v>63</v>
      </c>
      <c r="B172" s="77">
        <f>SUM(B168:B171)</f>
        <v>3040</v>
      </c>
      <c r="C172" s="78">
        <f t="shared" ref="C172:G172" si="25">SUM(C168:C171)</f>
        <v>16432</v>
      </c>
      <c r="D172" s="78">
        <f t="shared" si="25"/>
        <v>4030</v>
      </c>
      <c r="E172" s="78">
        <f t="shared" si="25"/>
        <v>1158</v>
      </c>
      <c r="F172" s="78">
        <f t="shared" si="25"/>
        <v>0</v>
      </c>
      <c r="G172" s="79">
        <f t="shared" si="25"/>
        <v>24660</v>
      </c>
    </row>
    <row r="173" spans="1:7" x14ac:dyDescent="0.25">
      <c r="A173" s="35"/>
      <c r="B173" s="36"/>
      <c r="C173" s="37"/>
      <c r="D173" s="37"/>
      <c r="E173" s="37"/>
      <c r="F173" s="37"/>
      <c r="G173" s="38"/>
    </row>
    <row r="174" spans="1:7" x14ac:dyDescent="0.25">
      <c r="A174" s="17" t="s">
        <v>91</v>
      </c>
      <c r="B174" s="36"/>
      <c r="C174" s="37"/>
      <c r="D174" s="37"/>
      <c r="E174" s="37"/>
      <c r="F174" s="37"/>
      <c r="G174" s="38"/>
    </row>
    <row r="175" spans="1:7" x14ac:dyDescent="0.25">
      <c r="A175" s="40" t="s">
        <v>58</v>
      </c>
      <c r="B175" s="41">
        <v>16677</v>
      </c>
      <c r="C175" s="42">
        <v>27748</v>
      </c>
      <c r="D175" s="42">
        <v>15456</v>
      </c>
      <c r="E175" s="42">
        <v>18060</v>
      </c>
      <c r="F175" s="42">
        <v>252</v>
      </c>
      <c r="G175" s="43">
        <v>78193</v>
      </c>
    </row>
    <row r="176" spans="1:7" x14ac:dyDescent="0.25">
      <c r="A176" s="40" t="s">
        <v>59</v>
      </c>
      <c r="B176" s="41">
        <v>12747</v>
      </c>
      <c r="C176" s="42">
        <v>38733</v>
      </c>
      <c r="D176" s="42">
        <v>16430</v>
      </c>
      <c r="E176" s="42">
        <v>1446</v>
      </c>
      <c r="F176" s="42">
        <v>410</v>
      </c>
      <c r="G176" s="43">
        <v>69766</v>
      </c>
    </row>
    <row r="177" spans="1:7" x14ac:dyDescent="0.25">
      <c r="A177" s="40" t="s">
        <v>60</v>
      </c>
      <c r="B177" s="41">
        <v>9905</v>
      </c>
      <c r="C177" s="42">
        <v>30440</v>
      </c>
      <c r="D177" s="42">
        <v>12116</v>
      </c>
      <c r="E177" s="42">
        <v>2474</v>
      </c>
      <c r="F177" s="42">
        <v>551</v>
      </c>
      <c r="G177" s="43">
        <v>55486</v>
      </c>
    </row>
    <row r="178" spans="1:7" x14ac:dyDescent="0.25">
      <c r="A178" s="40" t="s">
        <v>61</v>
      </c>
      <c r="B178" s="41">
        <v>9240</v>
      </c>
      <c r="C178" s="42">
        <v>21366</v>
      </c>
      <c r="D178" s="42">
        <v>13553</v>
      </c>
      <c r="E178" s="42">
        <v>2432</v>
      </c>
      <c r="F178" s="42">
        <v>366</v>
      </c>
      <c r="G178" s="43">
        <v>46957</v>
      </c>
    </row>
    <row r="179" spans="1:7" s="28" customFormat="1" x14ac:dyDescent="0.25">
      <c r="A179" s="17" t="s">
        <v>63</v>
      </c>
      <c r="B179" s="77">
        <f>SUM(B175:B178)</f>
        <v>48569</v>
      </c>
      <c r="C179" s="78">
        <f t="shared" ref="C179:G179" si="26">SUM(C175:C178)</f>
        <v>118287</v>
      </c>
      <c r="D179" s="78">
        <f t="shared" si="26"/>
        <v>57555</v>
      </c>
      <c r="E179" s="78">
        <f t="shared" si="26"/>
        <v>24412</v>
      </c>
      <c r="F179" s="78">
        <f t="shared" si="26"/>
        <v>1579</v>
      </c>
      <c r="G179" s="79">
        <f t="shared" si="26"/>
        <v>250402</v>
      </c>
    </row>
    <row r="180" spans="1:7" x14ac:dyDescent="0.25">
      <c r="A180" s="35"/>
      <c r="B180" s="36"/>
      <c r="C180" s="37"/>
      <c r="D180" s="37"/>
      <c r="E180" s="37"/>
      <c r="F180" s="37"/>
      <c r="G180" s="38"/>
    </row>
    <row r="181" spans="1:7" x14ac:dyDescent="0.25">
      <c r="A181" s="17" t="s">
        <v>92</v>
      </c>
      <c r="B181" s="36"/>
      <c r="C181" s="37"/>
      <c r="D181" s="37"/>
      <c r="E181" s="37"/>
      <c r="F181" s="37"/>
      <c r="G181" s="38"/>
    </row>
    <row r="182" spans="1:7" x14ac:dyDescent="0.25">
      <c r="A182" s="40" t="s">
        <v>58</v>
      </c>
      <c r="B182" s="41">
        <v>2037</v>
      </c>
      <c r="C182" s="42">
        <v>9262</v>
      </c>
      <c r="D182" s="42">
        <v>4997</v>
      </c>
      <c r="E182" s="42">
        <v>6155</v>
      </c>
      <c r="F182" s="42">
        <v>123</v>
      </c>
      <c r="G182" s="43">
        <v>22574</v>
      </c>
    </row>
    <row r="183" spans="1:7" x14ac:dyDescent="0.25">
      <c r="A183" s="40" t="s">
        <v>59</v>
      </c>
      <c r="B183" s="41">
        <v>1402</v>
      </c>
      <c r="C183" s="42">
        <v>8963</v>
      </c>
      <c r="D183" s="42">
        <v>3699</v>
      </c>
      <c r="E183" s="42">
        <v>289</v>
      </c>
      <c r="F183" s="42">
        <v>61</v>
      </c>
      <c r="G183" s="43">
        <v>14414</v>
      </c>
    </row>
    <row r="184" spans="1:7" x14ac:dyDescent="0.25">
      <c r="A184" s="40" t="s">
        <v>60</v>
      </c>
      <c r="B184" s="41">
        <v>1056</v>
      </c>
      <c r="C184" s="42">
        <v>8313</v>
      </c>
      <c r="D184" s="42">
        <v>4254</v>
      </c>
      <c r="E184" s="42">
        <v>415</v>
      </c>
      <c r="F184" s="42">
        <v>132</v>
      </c>
      <c r="G184" s="43">
        <v>14170</v>
      </c>
    </row>
    <row r="185" spans="1:7" x14ac:dyDescent="0.25">
      <c r="A185" s="40" t="s">
        <v>61</v>
      </c>
      <c r="B185" s="41">
        <v>878</v>
      </c>
      <c r="C185" s="42">
        <v>8526</v>
      </c>
      <c r="D185" s="42">
        <v>3225</v>
      </c>
      <c r="E185" s="42">
        <v>435</v>
      </c>
      <c r="F185" s="42">
        <v>271</v>
      </c>
      <c r="G185" s="43">
        <v>13335</v>
      </c>
    </row>
    <row r="186" spans="1:7" s="28" customFormat="1" x14ac:dyDescent="0.25">
      <c r="A186" s="17" t="s">
        <v>63</v>
      </c>
      <c r="B186" s="77">
        <f>SUM(B182:B185)</f>
        <v>5373</v>
      </c>
      <c r="C186" s="78">
        <f t="shared" ref="C186:G186" si="27">SUM(C182:C185)</f>
        <v>35064</v>
      </c>
      <c r="D186" s="78">
        <f t="shared" si="27"/>
        <v>16175</v>
      </c>
      <c r="E186" s="78">
        <f t="shared" si="27"/>
        <v>7294</v>
      </c>
      <c r="F186" s="78">
        <f t="shared" si="27"/>
        <v>587</v>
      </c>
      <c r="G186" s="79">
        <f t="shared" si="27"/>
        <v>64493</v>
      </c>
    </row>
    <row r="187" spans="1:7" x14ac:dyDescent="0.25">
      <c r="A187" s="35"/>
      <c r="B187" s="36"/>
      <c r="C187" s="37"/>
      <c r="D187" s="37"/>
      <c r="E187" s="37"/>
      <c r="F187" s="37"/>
      <c r="G187" s="38"/>
    </row>
    <row r="188" spans="1:7" x14ac:dyDescent="0.25">
      <c r="A188" s="17" t="s">
        <v>93</v>
      </c>
      <c r="B188" s="36"/>
      <c r="C188" s="37"/>
      <c r="D188" s="37"/>
      <c r="E188" s="37"/>
      <c r="F188" s="37"/>
      <c r="G188" s="38"/>
    </row>
    <row r="189" spans="1:7" x14ac:dyDescent="0.25">
      <c r="A189" s="40" t="s">
        <v>58</v>
      </c>
      <c r="B189" s="41">
        <v>1421</v>
      </c>
      <c r="C189" s="42">
        <v>4947</v>
      </c>
      <c r="D189" s="42">
        <v>3484</v>
      </c>
      <c r="E189" s="42">
        <v>208</v>
      </c>
      <c r="F189" s="42">
        <v>67</v>
      </c>
      <c r="G189" s="43">
        <v>10127</v>
      </c>
    </row>
    <row r="190" spans="1:7" x14ac:dyDescent="0.25">
      <c r="A190" s="40" t="s">
        <v>59</v>
      </c>
      <c r="B190" s="41">
        <v>1096</v>
      </c>
      <c r="C190" s="42">
        <v>4093</v>
      </c>
      <c r="D190" s="42">
        <v>2883</v>
      </c>
      <c r="E190" s="42">
        <v>281</v>
      </c>
      <c r="F190" s="42">
        <v>53</v>
      </c>
      <c r="G190" s="43">
        <v>8406</v>
      </c>
    </row>
    <row r="191" spans="1:7" x14ac:dyDescent="0.25">
      <c r="A191" s="40" t="s">
        <v>60</v>
      </c>
      <c r="B191" s="41">
        <v>1495</v>
      </c>
      <c r="C191" s="42">
        <v>3232</v>
      </c>
      <c r="D191" s="42">
        <v>1620</v>
      </c>
      <c r="E191" s="42">
        <v>450</v>
      </c>
      <c r="F191" s="42">
        <v>52</v>
      </c>
      <c r="G191" s="43">
        <v>6849</v>
      </c>
    </row>
    <row r="192" spans="1:7" x14ac:dyDescent="0.25">
      <c r="A192" s="40" t="s">
        <v>61</v>
      </c>
      <c r="B192" s="41">
        <v>754</v>
      </c>
      <c r="C192" s="42">
        <v>4025</v>
      </c>
      <c r="D192" s="42">
        <v>2146</v>
      </c>
      <c r="E192" s="42">
        <v>221</v>
      </c>
      <c r="F192" s="42">
        <v>23</v>
      </c>
      <c r="G192" s="43">
        <v>7169</v>
      </c>
    </row>
    <row r="193" spans="1:7" s="28" customFormat="1" x14ac:dyDescent="0.25">
      <c r="A193" s="17" t="s">
        <v>63</v>
      </c>
      <c r="B193" s="77">
        <f>SUM(B189:B192)</f>
        <v>4766</v>
      </c>
      <c r="C193" s="78">
        <f t="shared" ref="C193:G193" si="28">SUM(C189:C192)</f>
        <v>16297</v>
      </c>
      <c r="D193" s="78">
        <f t="shared" si="28"/>
        <v>10133</v>
      </c>
      <c r="E193" s="78">
        <f t="shared" si="28"/>
        <v>1160</v>
      </c>
      <c r="F193" s="78">
        <f t="shared" si="28"/>
        <v>195</v>
      </c>
      <c r="G193" s="79">
        <f t="shared" si="28"/>
        <v>32551</v>
      </c>
    </row>
    <row r="194" spans="1:7" x14ac:dyDescent="0.25">
      <c r="A194" s="35"/>
      <c r="B194" s="36"/>
      <c r="C194" s="37"/>
      <c r="D194" s="37"/>
      <c r="E194" s="37"/>
      <c r="F194" s="37"/>
      <c r="G194" s="38"/>
    </row>
    <row r="195" spans="1:7" x14ac:dyDescent="0.25">
      <c r="A195" s="17" t="s">
        <v>94</v>
      </c>
      <c r="B195" s="36"/>
      <c r="C195" s="37"/>
      <c r="D195" s="37"/>
      <c r="E195" s="37"/>
      <c r="F195" s="37"/>
      <c r="G195" s="38"/>
    </row>
    <row r="196" spans="1:7" x14ac:dyDescent="0.25">
      <c r="A196" s="40" t="s">
        <v>58</v>
      </c>
      <c r="B196" s="41">
        <v>948</v>
      </c>
      <c r="C196" s="42">
        <v>185</v>
      </c>
      <c r="D196" s="42">
        <v>356</v>
      </c>
      <c r="E196" s="42">
        <v>25</v>
      </c>
      <c r="F196" s="42">
        <v>22</v>
      </c>
      <c r="G196" s="43">
        <v>1536</v>
      </c>
    </row>
    <row r="197" spans="1:7" x14ac:dyDescent="0.25">
      <c r="A197" s="40" t="s">
        <v>59</v>
      </c>
      <c r="B197" s="41">
        <v>802</v>
      </c>
      <c r="C197" s="42">
        <v>144</v>
      </c>
      <c r="D197" s="42">
        <v>442</v>
      </c>
      <c r="E197" s="42">
        <v>44</v>
      </c>
      <c r="F197" s="42">
        <v>0</v>
      </c>
      <c r="G197" s="43">
        <v>1432</v>
      </c>
    </row>
    <row r="198" spans="1:7" x14ac:dyDescent="0.25">
      <c r="A198" s="40" t="s">
        <v>60</v>
      </c>
      <c r="B198" s="41">
        <v>1064</v>
      </c>
      <c r="C198" s="42">
        <v>161</v>
      </c>
      <c r="D198" s="42">
        <v>373</v>
      </c>
      <c r="E198" s="42">
        <v>0</v>
      </c>
      <c r="F198" s="42">
        <v>0</v>
      </c>
      <c r="G198" s="43">
        <v>1598</v>
      </c>
    </row>
    <row r="199" spans="1:7" x14ac:dyDescent="0.25">
      <c r="A199" s="40" t="s">
        <v>61</v>
      </c>
      <c r="B199" s="41">
        <v>174</v>
      </c>
      <c r="C199" s="42">
        <v>140</v>
      </c>
      <c r="D199" s="42">
        <v>408</v>
      </c>
      <c r="E199" s="42">
        <v>8</v>
      </c>
      <c r="F199" s="42">
        <v>0</v>
      </c>
      <c r="G199" s="43">
        <v>730</v>
      </c>
    </row>
    <row r="200" spans="1:7" s="28" customFormat="1" x14ac:dyDescent="0.25">
      <c r="A200" s="17" t="s">
        <v>63</v>
      </c>
      <c r="B200" s="77">
        <f>SUM(B196:B199)</f>
        <v>2988</v>
      </c>
      <c r="C200" s="78">
        <f t="shared" ref="C200:G200" si="29">SUM(C196:C199)</f>
        <v>630</v>
      </c>
      <c r="D200" s="78">
        <f t="shared" si="29"/>
        <v>1579</v>
      </c>
      <c r="E200" s="78">
        <f t="shared" si="29"/>
        <v>77</v>
      </c>
      <c r="F200" s="78">
        <f t="shared" si="29"/>
        <v>22</v>
      </c>
      <c r="G200" s="79">
        <f t="shared" si="29"/>
        <v>5296</v>
      </c>
    </row>
    <row r="201" spans="1:7" x14ac:dyDescent="0.25">
      <c r="A201" s="35"/>
      <c r="B201" s="36"/>
      <c r="C201" s="37"/>
      <c r="D201" s="37"/>
      <c r="E201" s="37"/>
      <c r="F201" s="37"/>
      <c r="G201" s="38"/>
    </row>
    <row r="202" spans="1:7" x14ac:dyDescent="0.25">
      <c r="A202" s="17" t="s">
        <v>95</v>
      </c>
      <c r="B202" s="36"/>
      <c r="C202" s="37"/>
      <c r="D202" s="37"/>
      <c r="E202" s="37"/>
      <c r="F202" s="37"/>
      <c r="G202" s="38"/>
    </row>
    <row r="203" spans="1:7" x14ac:dyDescent="0.25">
      <c r="A203" s="40" t="s">
        <v>58</v>
      </c>
      <c r="B203" s="41">
        <v>44.75</v>
      </c>
      <c r="C203" s="42">
        <v>189.5</v>
      </c>
      <c r="D203" s="42">
        <v>40.5</v>
      </c>
      <c r="E203" s="42">
        <v>36.75</v>
      </c>
      <c r="F203" s="42">
        <v>0</v>
      </c>
      <c r="G203" s="43">
        <v>311.5</v>
      </c>
    </row>
    <row r="204" spans="1:7" x14ac:dyDescent="0.25">
      <c r="A204" s="40" t="s">
        <v>59</v>
      </c>
      <c r="B204" s="41">
        <v>0</v>
      </c>
      <c r="C204" s="42">
        <v>165.36</v>
      </c>
      <c r="D204" s="42">
        <v>31.12</v>
      </c>
      <c r="E204" s="42">
        <v>0</v>
      </c>
      <c r="F204" s="42">
        <v>0</v>
      </c>
      <c r="G204" s="43">
        <v>196.48</v>
      </c>
    </row>
    <row r="205" spans="1:7" x14ac:dyDescent="0.25">
      <c r="A205" s="40" t="s">
        <v>60</v>
      </c>
      <c r="B205" s="41">
        <v>0</v>
      </c>
      <c r="C205" s="42">
        <v>98.11</v>
      </c>
      <c r="D205" s="42">
        <v>150.41999999999999</v>
      </c>
      <c r="E205" s="42">
        <v>0</v>
      </c>
      <c r="F205" s="42">
        <v>0</v>
      </c>
      <c r="G205" s="43">
        <v>248.53</v>
      </c>
    </row>
    <row r="206" spans="1:7" x14ac:dyDescent="0.25">
      <c r="A206" s="40" t="s">
        <v>61</v>
      </c>
      <c r="B206" s="41">
        <v>110.26</v>
      </c>
      <c r="C206" s="42">
        <v>106.5</v>
      </c>
      <c r="D206" s="42">
        <v>54.4</v>
      </c>
      <c r="E206" s="42">
        <v>0</v>
      </c>
      <c r="F206" s="42">
        <v>0</v>
      </c>
      <c r="G206" s="43">
        <v>271.16000000000003</v>
      </c>
    </row>
    <row r="207" spans="1:7" s="28" customFormat="1" x14ac:dyDescent="0.25">
      <c r="A207" s="17" t="s">
        <v>63</v>
      </c>
      <c r="B207" s="77">
        <f>SUM(B203:B206)</f>
        <v>155.01</v>
      </c>
      <c r="C207" s="78">
        <f t="shared" ref="C207:G207" si="30">SUM(C203:C206)</f>
        <v>559.47</v>
      </c>
      <c r="D207" s="78">
        <f t="shared" si="30"/>
        <v>276.44</v>
      </c>
      <c r="E207" s="78">
        <f t="shared" si="30"/>
        <v>36.75</v>
      </c>
      <c r="F207" s="78">
        <f t="shared" si="30"/>
        <v>0</v>
      </c>
      <c r="G207" s="79">
        <f t="shared" si="30"/>
        <v>1027.67</v>
      </c>
    </row>
    <row r="208" spans="1:7" x14ac:dyDescent="0.25">
      <c r="A208" s="35"/>
      <c r="B208" s="36"/>
      <c r="C208" s="37"/>
      <c r="D208" s="37"/>
      <c r="E208" s="37"/>
      <c r="F208" s="37"/>
      <c r="G208" s="38"/>
    </row>
    <row r="209" spans="1:7" x14ac:dyDescent="0.25">
      <c r="A209" s="17" t="s">
        <v>96</v>
      </c>
      <c r="B209" s="36"/>
      <c r="C209" s="37"/>
      <c r="D209" s="37"/>
      <c r="E209" s="37"/>
      <c r="F209" s="37"/>
      <c r="G209" s="38"/>
    </row>
    <row r="210" spans="1:7" x14ac:dyDescent="0.25">
      <c r="A210" s="40" t="s">
        <v>58</v>
      </c>
      <c r="B210" s="41">
        <v>0</v>
      </c>
      <c r="C210" s="42">
        <v>0</v>
      </c>
      <c r="D210" s="42">
        <v>0</v>
      </c>
      <c r="E210" s="42">
        <v>0</v>
      </c>
      <c r="F210" s="42">
        <v>0</v>
      </c>
      <c r="G210" s="43">
        <v>0</v>
      </c>
    </row>
    <row r="211" spans="1:7" x14ac:dyDescent="0.25">
      <c r="A211" s="40" t="s">
        <v>59</v>
      </c>
      <c r="B211" s="41">
        <v>0</v>
      </c>
      <c r="C211" s="42">
        <v>0</v>
      </c>
      <c r="D211" s="42">
        <v>0</v>
      </c>
      <c r="E211" s="42">
        <v>0</v>
      </c>
      <c r="F211" s="42">
        <v>0</v>
      </c>
      <c r="G211" s="43">
        <v>0</v>
      </c>
    </row>
    <row r="212" spans="1:7" x14ac:dyDescent="0.25">
      <c r="A212" s="40" t="s">
        <v>60</v>
      </c>
      <c r="B212" s="41">
        <v>0</v>
      </c>
      <c r="C212" s="42">
        <v>0</v>
      </c>
      <c r="D212" s="42">
        <v>0</v>
      </c>
      <c r="E212" s="42">
        <v>0</v>
      </c>
      <c r="F212" s="42">
        <v>0</v>
      </c>
      <c r="G212" s="43">
        <v>0</v>
      </c>
    </row>
    <row r="213" spans="1:7" x14ac:dyDescent="0.25">
      <c r="A213" s="40" t="s">
        <v>61</v>
      </c>
      <c r="B213" s="41">
        <v>0</v>
      </c>
      <c r="C213" s="42">
        <v>0</v>
      </c>
      <c r="D213" s="42">
        <v>0</v>
      </c>
      <c r="E213" s="42">
        <v>0</v>
      </c>
      <c r="F213" s="42">
        <v>0</v>
      </c>
      <c r="G213" s="43">
        <v>0</v>
      </c>
    </row>
    <row r="214" spans="1:7" s="28" customFormat="1" x14ac:dyDescent="0.25">
      <c r="A214" s="17" t="s">
        <v>63</v>
      </c>
      <c r="B214" s="77">
        <f>SUM(B210:B213)</f>
        <v>0</v>
      </c>
      <c r="C214" s="78">
        <f t="shared" ref="C214:G214" si="31">SUM(C210:C213)</f>
        <v>0</v>
      </c>
      <c r="D214" s="78">
        <f t="shared" si="31"/>
        <v>0</v>
      </c>
      <c r="E214" s="78">
        <f t="shared" si="31"/>
        <v>0</v>
      </c>
      <c r="F214" s="78">
        <f t="shared" si="31"/>
        <v>0</v>
      </c>
      <c r="G214" s="79">
        <f t="shared" si="31"/>
        <v>0</v>
      </c>
    </row>
    <row r="215" spans="1:7" x14ac:dyDescent="0.25">
      <c r="A215" s="35"/>
      <c r="B215" s="36"/>
      <c r="C215" s="37"/>
      <c r="D215" s="37"/>
      <c r="E215" s="37"/>
      <c r="F215" s="37"/>
      <c r="G215" s="38"/>
    </row>
    <row r="216" spans="1:7" x14ac:dyDescent="0.25">
      <c r="A216" s="17" t="s">
        <v>97</v>
      </c>
      <c r="B216" s="36"/>
      <c r="C216" s="37"/>
      <c r="D216" s="37"/>
      <c r="E216" s="37"/>
      <c r="F216" s="37"/>
      <c r="G216" s="38"/>
    </row>
    <row r="217" spans="1:7" x14ac:dyDescent="0.25">
      <c r="A217" s="40" t="s">
        <v>58</v>
      </c>
      <c r="B217" s="41">
        <v>0</v>
      </c>
      <c r="C217" s="42">
        <v>0</v>
      </c>
      <c r="D217" s="42">
        <v>0</v>
      </c>
      <c r="E217" s="42">
        <v>0</v>
      </c>
      <c r="F217" s="42">
        <v>0</v>
      </c>
      <c r="G217" s="43">
        <v>0</v>
      </c>
    </row>
    <row r="218" spans="1:7" x14ac:dyDescent="0.25">
      <c r="A218" s="40" t="s">
        <v>59</v>
      </c>
      <c r="B218" s="41">
        <v>0</v>
      </c>
      <c r="C218" s="42">
        <v>0</v>
      </c>
      <c r="D218" s="42">
        <v>0</v>
      </c>
      <c r="E218" s="42">
        <v>0</v>
      </c>
      <c r="F218" s="42">
        <v>0</v>
      </c>
      <c r="G218" s="43">
        <v>0</v>
      </c>
    </row>
    <row r="219" spans="1:7" x14ac:dyDescent="0.25">
      <c r="A219" s="40" t="s">
        <v>60</v>
      </c>
      <c r="B219" s="41">
        <v>0</v>
      </c>
      <c r="C219" s="42">
        <v>0</v>
      </c>
      <c r="D219" s="42">
        <v>0</v>
      </c>
      <c r="E219" s="42">
        <v>0</v>
      </c>
      <c r="F219" s="42">
        <v>0</v>
      </c>
      <c r="G219" s="43">
        <v>0</v>
      </c>
    </row>
    <row r="220" spans="1:7" x14ac:dyDescent="0.25">
      <c r="A220" s="40" t="s">
        <v>61</v>
      </c>
      <c r="B220" s="41">
        <v>0</v>
      </c>
      <c r="C220" s="42">
        <v>0</v>
      </c>
      <c r="D220" s="42">
        <v>0</v>
      </c>
      <c r="E220" s="42">
        <v>0</v>
      </c>
      <c r="F220" s="42">
        <v>0</v>
      </c>
      <c r="G220" s="43">
        <v>0</v>
      </c>
    </row>
    <row r="221" spans="1:7" s="28" customFormat="1" x14ac:dyDescent="0.25">
      <c r="A221" s="17" t="s">
        <v>63</v>
      </c>
      <c r="B221" s="77">
        <f>SUM(B217:B220)</f>
        <v>0</v>
      </c>
      <c r="C221" s="78">
        <f t="shared" ref="C221:G221" si="32">SUM(C217:C220)</f>
        <v>0</v>
      </c>
      <c r="D221" s="78">
        <f t="shared" si="32"/>
        <v>0</v>
      </c>
      <c r="E221" s="78">
        <f t="shared" si="32"/>
        <v>0</v>
      </c>
      <c r="F221" s="78">
        <f t="shared" si="32"/>
        <v>0</v>
      </c>
      <c r="G221" s="79">
        <f t="shared" si="32"/>
        <v>0</v>
      </c>
    </row>
    <row r="222" spans="1:7" x14ac:dyDescent="0.25">
      <c r="A222" s="35"/>
      <c r="B222" s="36"/>
      <c r="C222" s="37"/>
      <c r="D222" s="37"/>
      <c r="E222" s="37"/>
      <c r="F222" s="37"/>
      <c r="G222" s="38"/>
    </row>
    <row r="223" spans="1:7" x14ac:dyDescent="0.25">
      <c r="A223" s="17" t="s">
        <v>98</v>
      </c>
      <c r="B223" s="36"/>
      <c r="C223" s="37"/>
      <c r="D223" s="37"/>
      <c r="E223" s="37"/>
      <c r="F223" s="37"/>
      <c r="G223" s="38"/>
    </row>
    <row r="224" spans="1:7" x14ac:dyDescent="0.25">
      <c r="A224" s="40" t="s">
        <v>58</v>
      </c>
      <c r="B224" s="41">
        <v>0</v>
      </c>
      <c r="C224" s="42">
        <v>0</v>
      </c>
      <c r="D224" s="42">
        <v>0</v>
      </c>
      <c r="E224" s="42">
        <v>0</v>
      </c>
      <c r="F224" s="42">
        <v>0</v>
      </c>
      <c r="G224" s="43">
        <v>0</v>
      </c>
    </row>
    <row r="225" spans="1:7" x14ac:dyDescent="0.25">
      <c r="A225" s="40" t="s">
        <v>59</v>
      </c>
      <c r="B225" s="41">
        <v>0</v>
      </c>
      <c r="C225" s="42">
        <v>0</v>
      </c>
      <c r="D225" s="42">
        <v>0</v>
      </c>
      <c r="E225" s="42">
        <v>0</v>
      </c>
      <c r="F225" s="42">
        <v>0</v>
      </c>
      <c r="G225" s="43">
        <v>0</v>
      </c>
    </row>
    <row r="226" spans="1:7" x14ac:dyDescent="0.25">
      <c r="A226" s="40" t="s">
        <v>60</v>
      </c>
      <c r="B226" s="41">
        <v>0</v>
      </c>
      <c r="C226" s="42">
        <v>0</v>
      </c>
      <c r="D226" s="42">
        <v>0</v>
      </c>
      <c r="E226" s="42">
        <v>0</v>
      </c>
      <c r="F226" s="42">
        <v>0</v>
      </c>
      <c r="G226" s="43">
        <v>0</v>
      </c>
    </row>
    <row r="227" spans="1:7" x14ac:dyDescent="0.25">
      <c r="A227" s="40" t="s">
        <v>61</v>
      </c>
      <c r="B227" s="41">
        <v>0</v>
      </c>
      <c r="C227" s="42">
        <v>0</v>
      </c>
      <c r="D227" s="42">
        <v>0</v>
      </c>
      <c r="E227" s="42">
        <v>0</v>
      </c>
      <c r="F227" s="42">
        <v>0</v>
      </c>
      <c r="G227" s="43">
        <v>0</v>
      </c>
    </row>
    <row r="228" spans="1:7" s="28" customFormat="1" x14ac:dyDescent="0.25">
      <c r="A228" s="17" t="s">
        <v>63</v>
      </c>
      <c r="B228" s="77">
        <f>SUM(B224:B227)</f>
        <v>0</v>
      </c>
      <c r="C228" s="78">
        <f t="shared" ref="C228:G228" si="33">SUM(C224:C227)</f>
        <v>0</v>
      </c>
      <c r="D228" s="78">
        <f t="shared" si="33"/>
        <v>0</v>
      </c>
      <c r="E228" s="78">
        <f t="shared" si="33"/>
        <v>0</v>
      </c>
      <c r="F228" s="78">
        <f t="shared" si="33"/>
        <v>0</v>
      </c>
      <c r="G228" s="79">
        <f t="shared" si="33"/>
        <v>0</v>
      </c>
    </row>
    <row r="229" spans="1:7" x14ac:dyDescent="0.25">
      <c r="A229" s="35"/>
      <c r="B229" s="36"/>
      <c r="C229" s="37"/>
      <c r="D229" s="37"/>
      <c r="E229" s="37"/>
      <c r="F229" s="37"/>
      <c r="G229" s="38"/>
    </row>
    <row r="230" spans="1:7" x14ac:dyDescent="0.25">
      <c r="A230" s="17" t="s">
        <v>99</v>
      </c>
      <c r="B230" s="36"/>
      <c r="C230" s="37"/>
      <c r="D230" s="37"/>
      <c r="E230" s="37"/>
      <c r="F230" s="37"/>
      <c r="G230" s="38"/>
    </row>
    <row r="231" spans="1:7" x14ac:dyDescent="0.25">
      <c r="A231" s="40" t="s">
        <v>58</v>
      </c>
      <c r="B231" s="41">
        <v>44.5</v>
      </c>
      <c r="C231" s="42">
        <v>315.5</v>
      </c>
      <c r="D231" s="42">
        <v>0</v>
      </c>
      <c r="E231" s="42">
        <v>0</v>
      </c>
      <c r="F231" s="42">
        <v>0</v>
      </c>
      <c r="G231" s="43">
        <v>360</v>
      </c>
    </row>
    <row r="232" spans="1:7" x14ac:dyDescent="0.25">
      <c r="A232" s="40" t="s">
        <v>59</v>
      </c>
      <c r="B232" s="41">
        <v>14.5</v>
      </c>
      <c r="C232" s="42">
        <v>190.5</v>
      </c>
      <c r="D232" s="42">
        <v>23</v>
      </c>
      <c r="E232" s="42">
        <v>13</v>
      </c>
      <c r="F232" s="42">
        <v>9</v>
      </c>
      <c r="G232" s="43">
        <v>250</v>
      </c>
    </row>
    <row r="233" spans="1:7" x14ac:dyDescent="0.25">
      <c r="A233" s="40" t="s">
        <v>60</v>
      </c>
      <c r="B233" s="41">
        <v>19.5</v>
      </c>
      <c r="C233" s="42">
        <v>153.75</v>
      </c>
      <c r="D233" s="42">
        <v>18.25</v>
      </c>
      <c r="E233" s="42">
        <v>13</v>
      </c>
      <c r="F233" s="42">
        <v>9</v>
      </c>
      <c r="G233" s="43">
        <v>213.5</v>
      </c>
    </row>
    <row r="234" spans="1:7" x14ac:dyDescent="0.25">
      <c r="A234" s="40" t="s">
        <v>61</v>
      </c>
      <c r="B234" s="41">
        <v>92.5</v>
      </c>
      <c r="C234" s="42">
        <v>287</v>
      </c>
      <c r="D234" s="42">
        <v>24.5</v>
      </c>
      <c r="E234" s="42">
        <v>9</v>
      </c>
      <c r="F234" s="42">
        <v>0</v>
      </c>
      <c r="G234" s="43">
        <v>413</v>
      </c>
    </row>
    <row r="235" spans="1:7" s="28" customFormat="1" x14ac:dyDescent="0.25">
      <c r="A235" s="17" t="s">
        <v>63</v>
      </c>
      <c r="B235" s="77">
        <f>SUM(B231:B234)</f>
        <v>171</v>
      </c>
      <c r="C235" s="78">
        <f t="shared" ref="C235:G235" si="34">SUM(C231:C234)</f>
        <v>946.75</v>
      </c>
      <c r="D235" s="78">
        <f t="shared" si="34"/>
        <v>65.75</v>
      </c>
      <c r="E235" s="78">
        <f t="shared" si="34"/>
        <v>35</v>
      </c>
      <c r="F235" s="78">
        <f t="shared" si="34"/>
        <v>18</v>
      </c>
      <c r="G235" s="79">
        <f t="shared" si="34"/>
        <v>1236.5</v>
      </c>
    </row>
    <row r="236" spans="1:7" x14ac:dyDescent="0.25">
      <c r="A236" s="35"/>
      <c r="B236" s="36"/>
      <c r="C236" s="37"/>
      <c r="D236" s="37"/>
      <c r="E236" s="37"/>
      <c r="F236" s="37"/>
      <c r="G236" s="38"/>
    </row>
    <row r="237" spans="1:7" x14ac:dyDescent="0.25">
      <c r="A237" s="17" t="s">
        <v>100</v>
      </c>
      <c r="B237" s="36"/>
      <c r="C237" s="37"/>
      <c r="D237" s="37"/>
      <c r="E237" s="37"/>
      <c r="F237" s="37"/>
      <c r="G237" s="38"/>
    </row>
    <row r="238" spans="1:7" x14ac:dyDescent="0.25">
      <c r="A238" s="40" t="s">
        <v>58</v>
      </c>
      <c r="B238" s="41">
        <v>0</v>
      </c>
      <c r="C238" s="42">
        <v>0</v>
      </c>
      <c r="D238" s="42">
        <v>0</v>
      </c>
      <c r="E238" s="42">
        <v>0</v>
      </c>
      <c r="F238" s="42">
        <v>0</v>
      </c>
      <c r="G238" s="43">
        <v>0</v>
      </c>
    </row>
    <row r="239" spans="1:7" x14ac:dyDescent="0.25">
      <c r="A239" s="40" t="s">
        <v>59</v>
      </c>
      <c r="B239" s="41">
        <v>0</v>
      </c>
      <c r="C239" s="42">
        <v>0</v>
      </c>
      <c r="D239" s="42">
        <v>0</v>
      </c>
      <c r="E239" s="42">
        <v>0</v>
      </c>
      <c r="F239" s="42">
        <v>0</v>
      </c>
      <c r="G239" s="43">
        <v>0</v>
      </c>
    </row>
    <row r="240" spans="1:7" x14ac:dyDescent="0.25">
      <c r="A240" s="40" t="s">
        <v>60</v>
      </c>
      <c r="B240" s="41">
        <v>0</v>
      </c>
      <c r="C240" s="42">
        <v>0</v>
      </c>
      <c r="D240" s="42">
        <v>0</v>
      </c>
      <c r="E240" s="42">
        <v>0</v>
      </c>
      <c r="F240" s="42">
        <v>0</v>
      </c>
      <c r="G240" s="43">
        <v>0</v>
      </c>
    </row>
    <row r="241" spans="1:19" x14ac:dyDescent="0.25">
      <c r="A241" s="40" t="s">
        <v>61</v>
      </c>
      <c r="B241" s="41">
        <v>0</v>
      </c>
      <c r="C241" s="42">
        <v>0</v>
      </c>
      <c r="D241" s="42">
        <v>0</v>
      </c>
      <c r="E241" s="42">
        <v>0</v>
      </c>
      <c r="F241" s="42">
        <v>0</v>
      </c>
      <c r="G241" s="43">
        <v>0</v>
      </c>
    </row>
    <row r="242" spans="1:19" s="28" customFormat="1" x14ac:dyDescent="0.25">
      <c r="A242" s="17" t="s">
        <v>63</v>
      </c>
      <c r="B242" s="77">
        <f>SUM(B238:B241)</f>
        <v>0</v>
      </c>
      <c r="C242" s="78">
        <f t="shared" ref="C242:G242" si="35">SUM(C238:C241)</f>
        <v>0</v>
      </c>
      <c r="D242" s="78">
        <f t="shared" si="35"/>
        <v>0</v>
      </c>
      <c r="E242" s="78">
        <f t="shared" si="35"/>
        <v>0</v>
      </c>
      <c r="F242" s="78">
        <f t="shared" si="35"/>
        <v>0</v>
      </c>
      <c r="G242" s="79">
        <f t="shared" si="35"/>
        <v>0</v>
      </c>
    </row>
    <row r="243" spans="1:19" x14ac:dyDescent="0.25">
      <c r="A243" s="35"/>
      <c r="B243" s="36"/>
      <c r="C243" s="37"/>
      <c r="D243" s="37"/>
      <c r="E243" s="37"/>
      <c r="F243" s="37"/>
      <c r="G243" s="38"/>
    </row>
    <row r="244" spans="1:19" x14ac:dyDescent="0.25">
      <c r="A244" s="17" t="s">
        <v>101</v>
      </c>
      <c r="B244" s="36"/>
      <c r="C244" s="37"/>
      <c r="D244" s="37"/>
      <c r="E244" s="37"/>
      <c r="F244" s="37"/>
      <c r="G244" s="38"/>
    </row>
    <row r="245" spans="1:19" x14ac:dyDescent="0.25">
      <c r="A245" s="40" t="s">
        <v>58</v>
      </c>
      <c r="B245" s="41">
        <v>0</v>
      </c>
      <c r="C245" s="42">
        <v>20</v>
      </c>
      <c r="D245" s="42">
        <v>12</v>
      </c>
      <c r="E245" s="42">
        <v>0</v>
      </c>
      <c r="F245" s="42">
        <v>0</v>
      </c>
      <c r="G245" s="43">
        <v>32</v>
      </c>
    </row>
    <row r="246" spans="1:19" x14ac:dyDescent="0.25">
      <c r="A246" s="40" t="s">
        <v>59</v>
      </c>
      <c r="B246" s="41">
        <v>0</v>
      </c>
      <c r="C246" s="42">
        <v>54</v>
      </c>
      <c r="D246" s="42">
        <v>0</v>
      </c>
      <c r="E246" s="42">
        <v>0</v>
      </c>
      <c r="F246" s="42">
        <v>0</v>
      </c>
      <c r="G246" s="43">
        <v>54</v>
      </c>
    </row>
    <row r="247" spans="1:19" x14ac:dyDescent="0.25">
      <c r="A247" s="40" t="s">
        <v>60</v>
      </c>
      <c r="B247" s="41">
        <v>0</v>
      </c>
      <c r="C247" s="42">
        <v>41</v>
      </c>
      <c r="D247" s="42">
        <v>0</v>
      </c>
      <c r="E247" s="42">
        <v>0</v>
      </c>
      <c r="F247" s="42">
        <v>0</v>
      </c>
      <c r="G247" s="43">
        <v>41</v>
      </c>
    </row>
    <row r="248" spans="1:19" x14ac:dyDescent="0.25">
      <c r="A248" s="40" t="s">
        <v>61</v>
      </c>
      <c r="B248" s="41">
        <v>0</v>
      </c>
      <c r="C248" s="42">
        <v>81</v>
      </c>
      <c r="D248" s="42">
        <v>32</v>
      </c>
      <c r="E248" s="42">
        <v>0</v>
      </c>
      <c r="F248" s="42">
        <v>0</v>
      </c>
      <c r="G248" s="43">
        <v>113</v>
      </c>
    </row>
    <row r="249" spans="1:19" s="28" customFormat="1" x14ac:dyDescent="0.25">
      <c r="A249" s="17" t="s">
        <v>63</v>
      </c>
      <c r="B249" s="77">
        <f>SUM(B245:B248)</f>
        <v>0</v>
      </c>
      <c r="C249" s="78">
        <f t="shared" ref="C249:G249" si="36">SUM(C245:C248)</f>
        <v>196</v>
      </c>
      <c r="D249" s="78">
        <f t="shared" si="36"/>
        <v>44</v>
      </c>
      <c r="E249" s="78">
        <f t="shared" si="36"/>
        <v>0</v>
      </c>
      <c r="F249" s="78">
        <f t="shared" si="36"/>
        <v>0</v>
      </c>
      <c r="G249" s="79">
        <f t="shared" si="36"/>
        <v>240</v>
      </c>
    </row>
    <row r="250" spans="1:19" x14ac:dyDescent="0.25">
      <c r="A250" s="35"/>
      <c r="B250" s="36"/>
      <c r="C250" s="37"/>
      <c r="D250" s="37"/>
      <c r="E250" s="37"/>
      <c r="F250" s="37"/>
      <c r="G250" s="38"/>
    </row>
    <row r="251" spans="1:19" x14ac:dyDescent="0.25">
      <c r="A251" s="17" t="s">
        <v>102</v>
      </c>
      <c r="B251" s="41"/>
      <c r="C251" s="42"/>
      <c r="D251" s="42"/>
      <c r="E251" s="42"/>
      <c r="F251" s="42"/>
      <c r="G251" s="43"/>
    </row>
    <row r="252" spans="1:19" x14ac:dyDescent="0.25">
      <c r="A252" s="40" t="s">
        <v>58</v>
      </c>
      <c r="B252" s="41">
        <v>140</v>
      </c>
      <c r="C252" s="42">
        <v>845</v>
      </c>
      <c r="D252" s="42">
        <v>942</v>
      </c>
      <c r="E252" s="42">
        <v>117</v>
      </c>
      <c r="F252" s="42">
        <v>0</v>
      </c>
      <c r="G252" s="43">
        <v>2044</v>
      </c>
    </row>
    <row r="253" spans="1:19" x14ac:dyDescent="0.25">
      <c r="A253" s="40" t="s">
        <v>59</v>
      </c>
      <c r="B253" s="41">
        <v>323</v>
      </c>
      <c r="C253" s="42">
        <v>710</v>
      </c>
      <c r="D253" s="42">
        <v>1351</v>
      </c>
      <c r="E253" s="42">
        <v>74</v>
      </c>
      <c r="F253" s="42">
        <v>0</v>
      </c>
      <c r="G253" s="43">
        <v>2458</v>
      </c>
    </row>
    <row r="254" spans="1:19" x14ac:dyDescent="0.25">
      <c r="A254" s="40" t="s">
        <v>60</v>
      </c>
      <c r="B254" s="41">
        <v>361</v>
      </c>
      <c r="C254" s="42">
        <v>716</v>
      </c>
      <c r="D254" s="42">
        <v>1315</v>
      </c>
      <c r="E254" s="42">
        <v>113</v>
      </c>
      <c r="F254" s="42">
        <v>0</v>
      </c>
      <c r="G254" s="43">
        <v>2505</v>
      </c>
    </row>
    <row r="255" spans="1:19" x14ac:dyDescent="0.25">
      <c r="A255" s="40" t="s">
        <v>61</v>
      </c>
      <c r="B255" s="41">
        <v>417</v>
      </c>
      <c r="C255" s="42">
        <v>1349</v>
      </c>
      <c r="D255" s="42">
        <v>1617</v>
      </c>
      <c r="E255" s="42">
        <v>145</v>
      </c>
      <c r="F255" s="42">
        <v>0</v>
      </c>
      <c r="G255" s="43">
        <v>3528</v>
      </c>
    </row>
    <row r="256" spans="1:19" x14ac:dyDescent="0.25">
      <c r="A256" s="17" t="s">
        <v>63</v>
      </c>
      <c r="B256" s="77">
        <f>SUM(B252:B255)</f>
        <v>1241</v>
      </c>
      <c r="C256" s="78">
        <f t="shared" ref="C256:G256" si="37">SUM(C252:C255)</f>
        <v>3620</v>
      </c>
      <c r="D256" s="78">
        <f t="shared" si="37"/>
        <v>5225</v>
      </c>
      <c r="E256" s="78">
        <f t="shared" si="37"/>
        <v>449</v>
      </c>
      <c r="F256" s="78">
        <f t="shared" si="37"/>
        <v>0</v>
      </c>
      <c r="G256" s="79">
        <f t="shared" si="37"/>
        <v>10535</v>
      </c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</row>
    <row r="257" spans="1:19" x14ac:dyDescent="0.25">
      <c r="A257" s="35"/>
      <c r="B257" s="41"/>
      <c r="C257" s="42"/>
      <c r="D257" s="42"/>
      <c r="E257" s="42"/>
      <c r="F257" s="42"/>
      <c r="G257" s="43"/>
    </row>
    <row r="258" spans="1:19" x14ac:dyDescent="0.25">
      <c r="A258" s="17" t="s">
        <v>103</v>
      </c>
      <c r="B258" s="41"/>
      <c r="C258" s="42"/>
      <c r="D258" s="42"/>
      <c r="E258" s="42"/>
      <c r="F258" s="42"/>
      <c r="G258" s="43"/>
    </row>
    <row r="259" spans="1:19" x14ac:dyDescent="0.25">
      <c r="A259" s="40" t="s">
        <v>58</v>
      </c>
      <c r="B259" s="41">
        <v>0</v>
      </c>
      <c r="C259" s="42">
        <v>0</v>
      </c>
      <c r="D259" s="42">
        <v>0</v>
      </c>
      <c r="E259" s="42">
        <v>0</v>
      </c>
      <c r="F259" s="42">
        <v>0</v>
      </c>
      <c r="G259" s="43">
        <v>0</v>
      </c>
    </row>
    <row r="260" spans="1:19" x14ac:dyDescent="0.25">
      <c r="A260" s="40" t="s">
        <v>59</v>
      </c>
      <c r="B260" s="41">
        <v>0</v>
      </c>
      <c r="C260" s="42">
        <v>0</v>
      </c>
      <c r="D260" s="42">
        <v>0</v>
      </c>
      <c r="E260" s="42">
        <v>0</v>
      </c>
      <c r="F260" s="42">
        <v>0</v>
      </c>
      <c r="G260" s="43">
        <v>0</v>
      </c>
    </row>
    <row r="261" spans="1:19" x14ac:dyDescent="0.25">
      <c r="A261" s="40" t="s">
        <v>60</v>
      </c>
      <c r="B261" s="41">
        <v>0</v>
      </c>
      <c r="C261" s="42">
        <v>0</v>
      </c>
      <c r="D261" s="42">
        <v>0</v>
      </c>
      <c r="E261" s="42">
        <v>0</v>
      </c>
      <c r="F261" s="42">
        <v>0</v>
      </c>
      <c r="G261" s="43">
        <v>0</v>
      </c>
    </row>
    <row r="262" spans="1:19" x14ac:dyDescent="0.25">
      <c r="A262" s="40" t="s">
        <v>61</v>
      </c>
      <c r="B262" s="41">
        <v>0</v>
      </c>
      <c r="C262" s="42">
        <v>0</v>
      </c>
      <c r="D262" s="42">
        <v>0</v>
      </c>
      <c r="E262" s="42">
        <v>0</v>
      </c>
      <c r="F262" s="42">
        <v>0</v>
      </c>
      <c r="G262" s="43">
        <v>0</v>
      </c>
    </row>
    <row r="263" spans="1:19" x14ac:dyDescent="0.25">
      <c r="A263" s="17" t="s">
        <v>63</v>
      </c>
      <c r="B263" s="77">
        <f>SUM(B259:B262)</f>
        <v>0</v>
      </c>
      <c r="C263" s="78">
        <f t="shared" ref="C263:G263" si="38">SUM(C259:C262)</f>
        <v>0</v>
      </c>
      <c r="D263" s="78">
        <f t="shared" si="38"/>
        <v>0</v>
      </c>
      <c r="E263" s="78">
        <f t="shared" si="38"/>
        <v>0</v>
      </c>
      <c r="F263" s="78">
        <f t="shared" si="38"/>
        <v>0</v>
      </c>
      <c r="G263" s="79">
        <f t="shared" si="38"/>
        <v>0</v>
      </c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</row>
    <row r="264" spans="1:19" x14ac:dyDescent="0.25">
      <c r="A264" s="35"/>
      <c r="B264" s="41"/>
      <c r="C264" s="42"/>
      <c r="D264" s="42"/>
      <c r="E264" s="42"/>
      <c r="F264" s="42"/>
      <c r="G264" s="43"/>
    </row>
    <row r="265" spans="1:19" x14ac:dyDescent="0.25">
      <c r="A265" s="17" t="s">
        <v>104</v>
      </c>
      <c r="B265" s="41"/>
      <c r="C265" s="42"/>
      <c r="D265" s="42"/>
      <c r="E265" s="42"/>
      <c r="F265" s="42"/>
      <c r="G265" s="43"/>
    </row>
    <row r="266" spans="1:19" x14ac:dyDescent="0.25">
      <c r="A266" s="40" t="s">
        <v>58</v>
      </c>
      <c r="B266" s="41">
        <v>485</v>
      </c>
      <c r="C266" s="42">
        <v>1135</v>
      </c>
      <c r="D266" s="42">
        <v>1412</v>
      </c>
      <c r="E266" s="42">
        <v>179</v>
      </c>
      <c r="F266" s="42">
        <v>20</v>
      </c>
      <c r="G266" s="43">
        <v>3231</v>
      </c>
    </row>
    <row r="267" spans="1:19" x14ac:dyDescent="0.25">
      <c r="A267" s="40" t="s">
        <v>59</v>
      </c>
      <c r="B267" s="41">
        <v>694</v>
      </c>
      <c r="C267" s="42">
        <v>1326</v>
      </c>
      <c r="D267" s="42">
        <v>1307</v>
      </c>
      <c r="E267" s="42">
        <v>218</v>
      </c>
      <c r="F267" s="42">
        <v>23</v>
      </c>
      <c r="G267" s="43">
        <v>3568</v>
      </c>
    </row>
    <row r="268" spans="1:19" x14ac:dyDescent="0.25">
      <c r="A268" s="40" t="s">
        <v>60</v>
      </c>
      <c r="B268" s="41">
        <v>357</v>
      </c>
      <c r="C268" s="42">
        <v>279</v>
      </c>
      <c r="D268" s="42">
        <v>1519</v>
      </c>
      <c r="E268" s="42">
        <v>175</v>
      </c>
      <c r="F268" s="42">
        <v>0</v>
      </c>
      <c r="G268" s="43">
        <v>2330</v>
      </c>
    </row>
    <row r="269" spans="1:19" x14ac:dyDescent="0.25">
      <c r="A269" s="40" t="s">
        <v>61</v>
      </c>
      <c r="B269" s="41">
        <v>411</v>
      </c>
      <c r="C269" s="42">
        <v>265</v>
      </c>
      <c r="D269" s="42">
        <v>1335</v>
      </c>
      <c r="E269" s="42">
        <v>64</v>
      </c>
      <c r="F269" s="42">
        <v>0</v>
      </c>
      <c r="G269" s="43">
        <v>2075</v>
      </c>
    </row>
    <row r="270" spans="1:19" x14ac:dyDescent="0.25">
      <c r="A270" s="17" t="s">
        <v>63</v>
      </c>
      <c r="B270" s="77">
        <f>SUM(B266:B269)</f>
        <v>1947</v>
      </c>
      <c r="C270" s="78">
        <f t="shared" ref="C270:G270" si="39">SUM(C266:C269)</f>
        <v>3005</v>
      </c>
      <c r="D270" s="78">
        <f t="shared" si="39"/>
        <v>5573</v>
      </c>
      <c r="E270" s="78">
        <f t="shared" si="39"/>
        <v>636</v>
      </c>
      <c r="F270" s="78">
        <f t="shared" si="39"/>
        <v>43</v>
      </c>
      <c r="G270" s="79">
        <f t="shared" si="39"/>
        <v>11204</v>
      </c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</row>
    <row r="271" spans="1:19" x14ac:dyDescent="0.25">
      <c r="A271" s="35"/>
      <c r="B271" s="41"/>
      <c r="C271" s="42"/>
      <c r="D271" s="42"/>
      <c r="E271" s="42"/>
      <c r="F271" s="42"/>
      <c r="G271" s="43"/>
    </row>
    <row r="272" spans="1:19" x14ac:dyDescent="0.25">
      <c r="A272" s="17" t="s">
        <v>105</v>
      </c>
      <c r="B272" s="41"/>
      <c r="C272" s="42"/>
      <c r="D272" s="42"/>
      <c r="E272" s="42"/>
      <c r="F272" s="42"/>
      <c r="G272" s="43"/>
    </row>
    <row r="273" spans="1:19" x14ac:dyDescent="0.25">
      <c r="A273" s="40" t="s">
        <v>58</v>
      </c>
      <c r="B273" s="41">
        <v>0</v>
      </c>
      <c r="C273" s="42">
        <v>0</v>
      </c>
      <c r="D273" s="42">
        <v>0</v>
      </c>
      <c r="E273" s="42">
        <v>0</v>
      </c>
      <c r="F273" s="42">
        <v>0</v>
      </c>
      <c r="G273" s="43">
        <v>0</v>
      </c>
    </row>
    <row r="274" spans="1:19" x14ac:dyDescent="0.25">
      <c r="A274" s="40" t="s">
        <v>59</v>
      </c>
      <c r="B274" s="41">
        <v>0</v>
      </c>
      <c r="C274" s="42">
        <v>0</v>
      </c>
      <c r="D274" s="42">
        <v>0</v>
      </c>
      <c r="E274" s="42">
        <v>19.05</v>
      </c>
      <c r="F274" s="42">
        <v>0</v>
      </c>
      <c r="G274" s="43">
        <v>19.05</v>
      </c>
    </row>
    <row r="275" spans="1:19" x14ac:dyDescent="0.25">
      <c r="A275" s="40" t="s">
        <v>60</v>
      </c>
      <c r="B275" s="41">
        <v>0</v>
      </c>
      <c r="C275" s="42">
        <v>0</v>
      </c>
      <c r="D275" s="42">
        <v>0</v>
      </c>
      <c r="E275" s="42">
        <v>0</v>
      </c>
      <c r="F275" s="42">
        <v>0</v>
      </c>
      <c r="G275" s="43">
        <v>0</v>
      </c>
    </row>
    <row r="276" spans="1:19" x14ac:dyDescent="0.25">
      <c r="A276" s="40" t="s">
        <v>61</v>
      </c>
      <c r="B276" s="41">
        <v>20</v>
      </c>
      <c r="C276" s="42">
        <v>0</v>
      </c>
      <c r="D276" s="42">
        <v>0</v>
      </c>
      <c r="E276" s="42">
        <v>0</v>
      </c>
      <c r="F276" s="42">
        <v>0</v>
      </c>
      <c r="G276" s="43">
        <v>20</v>
      </c>
    </row>
    <row r="277" spans="1:19" x14ac:dyDescent="0.25">
      <c r="A277" s="17" t="s">
        <v>63</v>
      </c>
      <c r="B277" s="77">
        <f>SUM(B273:B276)</f>
        <v>20</v>
      </c>
      <c r="C277" s="78">
        <f t="shared" ref="C277:G277" si="40">SUM(C273:C276)</f>
        <v>0</v>
      </c>
      <c r="D277" s="78">
        <f t="shared" si="40"/>
        <v>0</v>
      </c>
      <c r="E277" s="78">
        <f t="shared" si="40"/>
        <v>19.05</v>
      </c>
      <c r="F277" s="78">
        <f t="shared" si="40"/>
        <v>0</v>
      </c>
      <c r="G277" s="79">
        <f t="shared" si="40"/>
        <v>39.049999999999997</v>
      </c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</row>
    <row r="278" spans="1:19" x14ac:dyDescent="0.25">
      <c r="A278" s="35"/>
      <c r="B278" s="41"/>
      <c r="C278" s="42"/>
      <c r="D278" s="42"/>
      <c r="E278" s="42"/>
      <c r="F278" s="42"/>
      <c r="G278" s="43"/>
    </row>
    <row r="279" spans="1:19" x14ac:dyDescent="0.25">
      <c r="A279" s="17" t="s">
        <v>106</v>
      </c>
      <c r="B279" s="41"/>
      <c r="C279" s="42"/>
      <c r="D279" s="42"/>
      <c r="E279" s="42"/>
      <c r="F279" s="42"/>
      <c r="G279" s="43"/>
    </row>
    <row r="280" spans="1:19" x14ac:dyDescent="0.25">
      <c r="A280" s="40" t="s">
        <v>58</v>
      </c>
      <c r="B280" s="41">
        <v>17</v>
      </c>
      <c r="C280" s="42">
        <v>859</v>
      </c>
      <c r="D280" s="42">
        <v>15</v>
      </c>
      <c r="E280" s="42">
        <v>0</v>
      </c>
      <c r="F280" s="42">
        <v>0</v>
      </c>
      <c r="G280" s="43">
        <v>891</v>
      </c>
    </row>
    <row r="281" spans="1:19" x14ac:dyDescent="0.25">
      <c r="A281" s="40" t="s">
        <v>59</v>
      </c>
      <c r="B281" s="41">
        <v>0</v>
      </c>
      <c r="C281" s="42">
        <v>260</v>
      </c>
      <c r="D281" s="42">
        <v>0</v>
      </c>
      <c r="E281" s="42">
        <v>0</v>
      </c>
      <c r="F281" s="42">
        <v>0</v>
      </c>
      <c r="G281" s="43">
        <v>260</v>
      </c>
    </row>
    <row r="282" spans="1:19" x14ac:dyDescent="0.25">
      <c r="A282" s="40" t="s">
        <v>60</v>
      </c>
      <c r="B282" s="41">
        <v>8</v>
      </c>
      <c r="C282" s="42">
        <v>45</v>
      </c>
      <c r="D282" s="42">
        <v>54</v>
      </c>
      <c r="E282" s="42">
        <v>0</v>
      </c>
      <c r="F282" s="42">
        <v>0</v>
      </c>
      <c r="G282" s="43">
        <v>107</v>
      </c>
    </row>
    <row r="283" spans="1:19" x14ac:dyDescent="0.25">
      <c r="A283" s="40" t="s">
        <v>61</v>
      </c>
      <c r="B283" s="41">
        <v>18</v>
      </c>
      <c r="C283" s="42">
        <v>378</v>
      </c>
      <c r="D283" s="42">
        <v>107</v>
      </c>
      <c r="E283" s="42">
        <v>33</v>
      </c>
      <c r="F283" s="42">
        <v>0</v>
      </c>
      <c r="G283" s="43">
        <v>536</v>
      </c>
    </row>
    <row r="284" spans="1:19" x14ac:dyDescent="0.25">
      <c r="A284" s="17" t="s">
        <v>63</v>
      </c>
      <c r="B284" s="77">
        <f>SUM(B280:B283)</f>
        <v>43</v>
      </c>
      <c r="C284" s="78">
        <f t="shared" ref="C284:G284" si="41">SUM(C280:C283)</f>
        <v>1542</v>
      </c>
      <c r="D284" s="78">
        <f t="shared" si="41"/>
        <v>176</v>
      </c>
      <c r="E284" s="78">
        <f t="shared" si="41"/>
        <v>33</v>
      </c>
      <c r="F284" s="78">
        <f t="shared" si="41"/>
        <v>0</v>
      </c>
      <c r="G284" s="79">
        <f t="shared" si="41"/>
        <v>1794</v>
      </c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</row>
    <row r="285" spans="1:19" x14ac:dyDescent="0.25">
      <c r="A285" s="35"/>
      <c r="B285" s="77"/>
      <c r="C285" s="78"/>
      <c r="D285" s="78"/>
      <c r="E285" s="78"/>
      <c r="F285" s="78"/>
      <c r="G285" s="79"/>
    </row>
    <row r="286" spans="1:19" x14ac:dyDescent="0.25">
      <c r="A286" s="17" t="s">
        <v>107</v>
      </c>
      <c r="B286" s="41"/>
      <c r="C286" s="42"/>
      <c r="D286" s="42"/>
      <c r="E286" s="42"/>
      <c r="F286" s="42"/>
      <c r="G286" s="43"/>
    </row>
    <row r="287" spans="1:19" s="28" customFormat="1" x14ac:dyDescent="0.25">
      <c r="A287" s="40" t="s">
        <v>58</v>
      </c>
      <c r="B287" s="41">
        <v>0</v>
      </c>
      <c r="C287" s="42">
        <v>0</v>
      </c>
      <c r="D287" s="42">
        <v>0</v>
      </c>
      <c r="E287" s="42">
        <v>0</v>
      </c>
      <c r="F287" s="42">
        <v>0</v>
      </c>
      <c r="G287" s="43">
        <v>0</v>
      </c>
    </row>
    <row r="288" spans="1:19" x14ac:dyDescent="0.25">
      <c r="A288" s="40" t="s">
        <v>59</v>
      </c>
      <c r="B288" s="41">
        <v>0</v>
      </c>
      <c r="C288" s="42">
        <v>0</v>
      </c>
      <c r="D288" s="42">
        <v>0</v>
      </c>
      <c r="E288" s="42">
        <v>0</v>
      </c>
      <c r="F288" s="42">
        <v>0</v>
      </c>
      <c r="G288" s="43">
        <v>0</v>
      </c>
    </row>
    <row r="289" spans="1:19" x14ac:dyDescent="0.25">
      <c r="A289" s="40" t="s">
        <v>60</v>
      </c>
      <c r="B289" s="41">
        <v>0</v>
      </c>
      <c r="C289" s="42">
        <v>0</v>
      </c>
      <c r="D289" s="42">
        <v>0</v>
      </c>
      <c r="E289" s="42">
        <v>0</v>
      </c>
      <c r="F289" s="42">
        <v>0</v>
      </c>
      <c r="G289" s="43">
        <v>0</v>
      </c>
    </row>
    <row r="290" spans="1:19" x14ac:dyDescent="0.25">
      <c r="A290" s="40" t="s">
        <v>61</v>
      </c>
      <c r="B290" s="41">
        <v>0</v>
      </c>
      <c r="C290" s="42">
        <v>0</v>
      </c>
      <c r="D290" s="42">
        <v>0</v>
      </c>
      <c r="E290" s="42">
        <v>0</v>
      </c>
      <c r="F290" s="42">
        <v>0</v>
      </c>
      <c r="G290" s="43">
        <v>0</v>
      </c>
    </row>
    <row r="291" spans="1:19" ht="15.75" thickBot="1" x14ac:dyDescent="0.3">
      <c r="A291" s="61" t="s">
        <v>63</v>
      </c>
      <c r="B291" s="80">
        <f>SUM(B287:B290)</f>
        <v>0</v>
      </c>
      <c r="C291" s="81">
        <f t="shared" ref="C291:G291" si="42">SUM(C287:C290)</f>
        <v>0</v>
      </c>
      <c r="D291" s="81">
        <f t="shared" si="42"/>
        <v>0</v>
      </c>
      <c r="E291" s="81">
        <f t="shared" si="42"/>
        <v>0</v>
      </c>
      <c r="F291" s="81">
        <f t="shared" si="42"/>
        <v>0</v>
      </c>
      <c r="G291" s="82">
        <f t="shared" si="42"/>
        <v>0</v>
      </c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</row>
  </sheetData>
  <sheetProtection formatCells="0" formatColumns="0" formatRows="0" insertColumns="0" insertRows="0" insertHyperlinks="0" deleteColumns="0" deleteRows="0" sort="0" autoFilter="0" pivotTables="0"/>
  <mergeCells count="2">
    <mergeCell ref="B13:G13"/>
    <mergeCell ref="A13:A14"/>
  </mergeCells>
  <conditionalFormatting sqref="B1:G1048576">
    <cfRule type="cellIs" dxfId="5" priority="1" operator="equal">
      <formula>"Delinquent"</formula>
    </cfRule>
    <cfRule type="cellIs" dxfId="4" priority="2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S291"/>
  <sheetViews>
    <sheetView showGridLines="0" workbookViewId="0"/>
  </sheetViews>
  <sheetFormatPr defaultColWidth="9.140625" defaultRowHeight="15" x14ac:dyDescent="0.25"/>
  <cols>
    <col min="1" max="1" width="40.5703125" style="16" customWidth="1"/>
    <col min="2" max="5" width="16" style="33" customWidth="1"/>
    <col min="6" max="16384" width="9.140625" style="16"/>
  </cols>
  <sheetData>
    <row r="6" spans="1:5" ht="18" x14ac:dyDescent="0.25">
      <c r="A6" s="29" t="str">
        <f>Contents!A7</f>
        <v>Nevada Healthcare Quarterly Reports</v>
      </c>
    </row>
    <row r="7" spans="1:5" ht="15.75" x14ac:dyDescent="0.25">
      <c r="A7" s="30" t="str">
        <f>Contents!A8</f>
        <v>Acute Hospitals Utilization Reports: First Quarter 2022 - Fourth Quarter 2022 (Final)</v>
      </c>
    </row>
    <row r="8" spans="1:5" ht="15.75" x14ac:dyDescent="0.25">
      <c r="A8" s="31" t="s">
        <v>41</v>
      </c>
    </row>
    <row r="9" spans="1:5" x14ac:dyDescent="0.25">
      <c r="A9" s="117" t="str">
        <f>Contents!A9</f>
        <v>Produced on May 29, 2024</v>
      </c>
    </row>
    <row r="10" spans="1:5" x14ac:dyDescent="0.25">
      <c r="A10" s="117" t="str">
        <f>Contents!A10</f>
        <v>Includes data submitted through May 11, 2024</v>
      </c>
    </row>
    <row r="12" spans="1:5" ht="15.75" thickBot="1" x14ac:dyDescent="0.3">
      <c r="A12" s="32" t="s">
        <v>62</v>
      </c>
    </row>
    <row r="13" spans="1:5" s="34" customFormat="1" x14ac:dyDescent="0.25">
      <c r="A13" s="99" t="s">
        <v>11</v>
      </c>
      <c r="B13" s="96" t="s">
        <v>42</v>
      </c>
      <c r="C13" s="98"/>
      <c r="D13" s="96" t="s">
        <v>43</v>
      </c>
      <c r="E13" s="98"/>
    </row>
    <row r="14" spans="1:5" s="34" customFormat="1" ht="24" customHeight="1" thickBot="1" x14ac:dyDescent="0.3">
      <c r="A14" s="100"/>
      <c r="B14" s="8" t="s">
        <v>44</v>
      </c>
      <c r="C14" s="10" t="s">
        <v>45</v>
      </c>
      <c r="D14" s="8" t="s">
        <v>44</v>
      </c>
      <c r="E14" s="10" t="s">
        <v>45</v>
      </c>
    </row>
    <row r="15" spans="1:5" x14ac:dyDescent="0.25">
      <c r="A15" s="17" t="s">
        <v>64</v>
      </c>
      <c r="B15" s="18">
        <f>SUM(B16:B18)</f>
        <v>93468</v>
      </c>
      <c r="C15" s="20">
        <f>SUM(C16:C18)</f>
        <v>139347</v>
      </c>
      <c r="D15" s="18">
        <f>SUM(D16:D18)</f>
        <v>118645</v>
      </c>
      <c r="E15" s="20">
        <f>SUM(E16:E18)</f>
        <v>216651</v>
      </c>
    </row>
    <row r="16" spans="1:5" x14ac:dyDescent="0.25">
      <c r="A16" s="23" t="s">
        <v>56</v>
      </c>
      <c r="B16" s="18">
        <f>B25+B32+B39+B46+B53+B60+B67+B74+B81+B88+B95+B102+B109+B116+B123+B130+B137+B144</f>
        <v>74142</v>
      </c>
      <c r="C16" s="20">
        <f>C25+C32+C39+C46+C53+C60+C67+C74+C81+C88+C95+C102+C109+C116+C123+C130+C137+C144</f>
        <v>97677</v>
      </c>
      <c r="D16" s="18">
        <f>D25+D32+D39+D46+D53+D60+D67+D74+D81+D88+D95+D102+D109+D116+D123+D130+D137+D144</f>
        <v>103723</v>
      </c>
      <c r="E16" s="20">
        <f>E25+E32+E39+E46+E53+E60+E67+E74+E81+E88+E95+E102+E109+E116+E123+E130+E137+E144</f>
        <v>96540</v>
      </c>
    </row>
    <row r="17" spans="1:19" x14ac:dyDescent="0.25">
      <c r="A17" s="23" t="s">
        <v>57</v>
      </c>
      <c r="B17" s="18">
        <f>B151+B158+B165+B172+B179+B186+B193</f>
        <v>18444</v>
      </c>
      <c r="C17" s="20">
        <f>C151+C158+C165+C172+C179+C186+C193</f>
        <v>36644</v>
      </c>
      <c r="D17" s="18">
        <f>D151+D158+D165+D172+D179+D186+D193</f>
        <v>6224</v>
      </c>
      <c r="E17" s="20">
        <f>E151+E158+E165+E172+E179+E186+E193</f>
        <v>28846</v>
      </c>
    </row>
    <row r="18" spans="1:19" x14ac:dyDescent="0.25">
      <c r="A18" s="91" t="s">
        <v>68</v>
      </c>
      <c r="B18" s="18">
        <f>B200+B207+B214+B221+B228+B235+B242+B249+B256+B263+B270+B277+B284+B291</f>
        <v>882</v>
      </c>
      <c r="C18" s="20">
        <f>C200+C207+C214+C221+C228+C235+C242+C249+C256+C263+C270+C277+C284+C291</f>
        <v>5026</v>
      </c>
      <c r="D18" s="18">
        <f>D200+D207+D214+D221+D228+D235+D242+D249+D256+D263+D270+D277+D284+D291</f>
        <v>8698</v>
      </c>
      <c r="E18" s="20">
        <f>E200+E207+E214+E221+E228+E235+E242+E249+E256+E263+E270+E277+E284+E291</f>
        <v>91265</v>
      </c>
    </row>
    <row r="19" spans="1:19" x14ac:dyDescent="0.25">
      <c r="A19" s="35"/>
      <c r="B19" s="36"/>
      <c r="C19" s="38"/>
      <c r="D19" s="36"/>
      <c r="E19" s="38"/>
    </row>
    <row r="20" spans="1:19" x14ac:dyDescent="0.25">
      <c r="A20" s="17" t="s">
        <v>69</v>
      </c>
      <c r="B20" s="36"/>
      <c r="C20" s="38"/>
      <c r="D20" s="36"/>
      <c r="E20" s="38"/>
    </row>
    <row r="21" spans="1:19" x14ac:dyDescent="0.25">
      <c r="A21" s="40" t="s">
        <v>58</v>
      </c>
      <c r="B21" s="41">
        <v>1556</v>
      </c>
      <c r="C21" s="43">
        <v>1256</v>
      </c>
      <c r="D21" s="41">
        <v>0</v>
      </c>
      <c r="E21" s="43">
        <v>0</v>
      </c>
    </row>
    <row r="22" spans="1:19" x14ac:dyDescent="0.25">
      <c r="A22" s="40" t="s">
        <v>59</v>
      </c>
      <c r="B22" s="41">
        <v>1558</v>
      </c>
      <c r="C22" s="43">
        <v>1388</v>
      </c>
      <c r="D22" s="41">
        <v>0</v>
      </c>
      <c r="E22" s="43">
        <v>0</v>
      </c>
    </row>
    <row r="23" spans="1:19" x14ac:dyDescent="0.25">
      <c r="A23" s="40" t="s">
        <v>60</v>
      </c>
      <c r="B23" s="41">
        <v>1576</v>
      </c>
      <c r="C23" s="43">
        <v>1430</v>
      </c>
      <c r="D23" s="41">
        <v>0</v>
      </c>
      <c r="E23" s="43">
        <v>0</v>
      </c>
    </row>
    <row r="24" spans="1:19" x14ac:dyDescent="0.25">
      <c r="A24" s="40" t="s">
        <v>61</v>
      </c>
      <c r="B24" s="41">
        <v>1604</v>
      </c>
      <c r="C24" s="43">
        <v>1390</v>
      </c>
      <c r="D24" s="41">
        <v>0</v>
      </c>
      <c r="E24" s="43">
        <v>0</v>
      </c>
    </row>
    <row r="25" spans="1:19" s="28" customFormat="1" x14ac:dyDescent="0.25">
      <c r="A25" s="17" t="s">
        <v>63</v>
      </c>
      <c r="B25" s="77">
        <f>SUM(B21:B24)</f>
        <v>6294</v>
      </c>
      <c r="C25" s="79">
        <f t="shared" ref="C25:E25" si="0">SUM(C21:C24)</f>
        <v>5464</v>
      </c>
      <c r="D25" s="77">
        <f t="shared" si="0"/>
        <v>0</v>
      </c>
      <c r="E25" s="79">
        <f t="shared" si="0"/>
        <v>0</v>
      </c>
    </row>
    <row r="26" spans="1:19" x14ac:dyDescent="0.25">
      <c r="A26" s="35"/>
      <c r="B26" s="36"/>
      <c r="C26" s="38"/>
      <c r="D26" s="36"/>
      <c r="E26" s="38"/>
    </row>
    <row r="27" spans="1:19" x14ac:dyDescent="0.25">
      <c r="A27" s="17" t="s">
        <v>70</v>
      </c>
      <c r="B27" s="36"/>
      <c r="C27" s="38"/>
      <c r="D27" s="36"/>
      <c r="E27" s="38"/>
    </row>
    <row r="28" spans="1:19" x14ac:dyDescent="0.25">
      <c r="A28" s="40" t="s">
        <v>58</v>
      </c>
      <c r="B28" s="41">
        <v>870</v>
      </c>
      <c r="C28" s="43">
        <v>611</v>
      </c>
      <c r="D28" s="41">
        <v>0</v>
      </c>
      <c r="E28" s="43">
        <v>0</v>
      </c>
    </row>
    <row r="29" spans="1:19" x14ac:dyDescent="0.25">
      <c r="A29" s="40" t="s">
        <v>59</v>
      </c>
      <c r="B29" s="41">
        <v>788</v>
      </c>
      <c r="C29" s="43">
        <v>567</v>
      </c>
      <c r="D29" s="41">
        <v>0</v>
      </c>
      <c r="E29" s="43">
        <v>0</v>
      </c>
    </row>
    <row r="30" spans="1:19" x14ac:dyDescent="0.25">
      <c r="A30" s="40" t="s">
        <v>60</v>
      </c>
      <c r="B30" s="41">
        <v>789</v>
      </c>
      <c r="C30" s="43">
        <v>510</v>
      </c>
      <c r="D30" s="41">
        <v>0</v>
      </c>
      <c r="E30" s="43">
        <v>0</v>
      </c>
    </row>
    <row r="31" spans="1:19" x14ac:dyDescent="0.25">
      <c r="A31" s="40" t="s">
        <v>61</v>
      </c>
      <c r="B31" s="41">
        <v>680</v>
      </c>
      <c r="C31" s="43">
        <v>393</v>
      </c>
      <c r="D31" s="41">
        <v>0</v>
      </c>
      <c r="E31" s="43">
        <v>0</v>
      </c>
    </row>
    <row r="32" spans="1:19" x14ac:dyDescent="0.25">
      <c r="A32" s="17" t="s">
        <v>63</v>
      </c>
      <c r="B32" s="77">
        <f>SUM(B28:B31)</f>
        <v>3127</v>
      </c>
      <c r="C32" s="79">
        <f t="shared" ref="C32:E32" si="1">SUM(C28:C31)</f>
        <v>2081</v>
      </c>
      <c r="D32" s="77">
        <f t="shared" si="1"/>
        <v>0</v>
      </c>
      <c r="E32" s="79">
        <f t="shared" si="1"/>
        <v>0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</row>
    <row r="33" spans="1:19" x14ac:dyDescent="0.25">
      <c r="A33" s="35"/>
      <c r="B33" s="36"/>
      <c r="C33" s="38"/>
      <c r="D33" s="36"/>
      <c r="E33" s="38"/>
    </row>
    <row r="34" spans="1:19" x14ac:dyDescent="0.25">
      <c r="A34" s="17" t="s">
        <v>71</v>
      </c>
      <c r="B34" s="36"/>
      <c r="C34" s="38"/>
      <c r="D34" s="36"/>
      <c r="E34" s="38"/>
    </row>
    <row r="35" spans="1:19" x14ac:dyDescent="0.25">
      <c r="A35" s="40" t="s">
        <v>58</v>
      </c>
      <c r="B35" s="41">
        <v>0</v>
      </c>
      <c r="C35" s="43">
        <v>0</v>
      </c>
      <c r="D35" s="41">
        <v>0</v>
      </c>
      <c r="E35" s="43">
        <v>0</v>
      </c>
    </row>
    <row r="36" spans="1:19" x14ac:dyDescent="0.25">
      <c r="A36" s="40" t="s">
        <v>59</v>
      </c>
      <c r="B36" s="41">
        <v>0</v>
      </c>
      <c r="C36" s="43">
        <v>0</v>
      </c>
      <c r="D36" s="41">
        <v>0</v>
      </c>
      <c r="E36" s="43">
        <v>0</v>
      </c>
    </row>
    <row r="37" spans="1:19" x14ac:dyDescent="0.25">
      <c r="A37" s="40" t="s">
        <v>60</v>
      </c>
      <c r="B37" s="41">
        <v>0</v>
      </c>
      <c r="C37" s="43">
        <v>0</v>
      </c>
      <c r="D37" s="41">
        <v>0</v>
      </c>
      <c r="E37" s="43">
        <v>0</v>
      </c>
    </row>
    <row r="38" spans="1:19" x14ac:dyDescent="0.25">
      <c r="A38" s="40" t="s">
        <v>61</v>
      </c>
      <c r="B38" s="41">
        <v>0</v>
      </c>
      <c r="C38" s="43">
        <v>0</v>
      </c>
      <c r="D38" s="41">
        <v>0</v>
      </c>
      <c r="E38" s="43">
        <v>0</v>
      </c>
    </row>
    <row r="39" spans="1:19" x14ac:dyDescent="0.25">
      <c r="A39" s="17" t="s">
        <v>63</v>
      </c>
      <c r="B39" s="77">
        <f>SUM(B35:B38)</f>
        <v>0</v>
      </c>
      <c r="C39" s="79">
        <f t="shared" ref="C39:E39" si="2">SUM(C35:C38)</f>
        <v>0</v>
      </c>
      <c r="D39" s="77">
        <f t="shared" si="2"/>
        <v>0</v>
      </c>
      <c r="E39" s="79">
        <f t="shared" si="2"/>
        <v>0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</row>
    <row r="40" spans="1:19" x14ac:dyDescent="0.25">
      <c r="A40" s="35"/>
      <c r="B40" s="36"/>
      <c r="C40" s="38"/>
      <c r="D40" s="36"/>
      <c r="E40" s="38"/>
    </row>
    <row r="41" spans="1:19" x14ac:dyDescent="0.25">
      <c r="A41" s="17" t="s">
        <v>72</v>
      </c>
      <c r="B41" s="36"/>
      <c r="C41" s="38"/>
      <c r="D41" s="36"/>
      <c r="E41" s="38"/>
    </row>
    <row r="42" spans="1:19" x14ac:dyDescent="0.25">
      <c r="A42" s="40" t="s">
        <v>58</v>
      </c>
      <c r="B42" s="41">
        <v>0</v>
      </c>
      <c r="C42" s="43">
        <v>0</v>
      </c>
      <c r="D42" s="41">
        <v>0</v>
      </c>
      <c r="E42" s="43">
        <v>0</v>
      </c>
    </row>
    <row r="43" spans="1:19" x14ac:dyDescent="0.25">
      <c r="A43" s="40" t="s">
        <v>59</v>
      </c>
      <c r="B43" s="41">
        <v>0</v>
      </c>
      <c r="C43" s="43">
        <v>0</v>
      </c>
      <c r="D43" s="41">
        <v>0</v>
      </c>
      <c r="E43" s="43">
        <v>0</v>
      </c>
    </row>
    <row r="44" spans="1:19" x14ac:dyDescent="0.25">
      <c r="A44" s="40" t="s">
        <v>60</v>
      </c>
      <c r="B44" s="41">
        <v>0</v>
      </c>
      <c r="C44" s="43">
        <v>0</v>
      </c>
      <c r="D44" s="41">
        <v>0</v>
      </c>
      <c r="E44" s="43">
        <v>0</v>
      </c>
    </row>
    <row r="45" spans="1:19" x14ac:dyDescent="0.25">
      <c r="A45" s="40" t="s">
        <v>61</v>
      </c>
      <c r="B45" s="41">
        <v>0</v>
      </c>
      <c r="C45" s="43">
        <v>0</v>
      </c>
      <c r="D45" s="41">
        <v>0</v>
      </c>
      <c r="E45" s="43">
        <v>0</v>
      </c>
    </row>
    <row r="46" spans="1:19" x14ac:dyDescent="0.25">
      <c r="A46" s="17" t="s">
        <v>63</v>
      </c>
      <c r="B46" s="77">
        <f>SUM(B42:B45)</f>
        <v>0</v>
      </c>
      <c r="C46" s="79">
        <f t="shared" ref="C46:E46" si="3">SUM(C42:C45)</f>
        <v>0</v>
      </c>
      <c r="D46" s="77">
        <f t="shared" si="3"/>
        <v>0</v>
      </c>
      <c r="E46" s="79">
        <f t="shared" si="3"/>
        <v>0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</row>
    <row r="47" spans="1:19" x14ac:dyDescent="0.25">
      <c r="A47" s="35"/>
      <c r="B47" s="36"/>
      <c r="C47" s="38"/>
      <c r="D47" s="36"/>
      <c r="E47" s="38"/>
    </row>
    <row r="48" spans="1:19" x14ac:dyDescent="0.25">
      <c r="A48" s="17" t="s">
        <v>73</v>
      </c>
      <c r="B48" s="36"/>
      <c r="C48" s="38"/>
      <c r="D48" s="36"/>
      <c r="E48" s="38"/>
    </row>
    <row r="49" spans="1:19" x14ac:dyDescent="0.25">
      <c r="A49" s="40" t="s">
        <v>58</v>
      </c>
      <c r="B49" s="41">
        <v>0</v>
      </c>
      <c r="C49" s="43">
        <v>0</v>
      </c>
      <c r="D49" s="41">
        <v>0</v>
      </c>
      <c r="E49" s="43">
        <v>0</v>
      </c>
    </row>
    <row r="50" spans="1:19" x14ac:dyDescent="0.25">
      <c r="A50" s="40" t="s">
        <v>59</v>
      </c>
      <c r="B50" s="41">
        <v>0</v>
      </c>
      <c r="C50" s="43">
        <v>0</v>
      </c>
      <c r="D50" s="41">
        <v>0</v>
      </c>
      <c r="E50" s="43">
        <v>0</v>
      </c>
    </row>
    <row r="51" spans="1:19" x14ac:dyDescent="0.25">
      <c r="A51" s="40" t="s">
        <v>60</v>
      </c>
      <c r="B51" s="41">
        <v>0</v>
      </c>
      <c r="C51" s="43">
        <v>0</v>
      </c>
      <c r="D51" s="41">
        <v>0</v>
      </c>
      <c r="E51" s="43">
        <v>0</v>
      </c>
    </row>
    <row r="52" spans="1:19" x14ac:dyDescent="0.25">
      <c r="A52" s="40" t="s">
        <v>61</v>
      </c>
      <c r="B52" s="41">
        <v>0</v>
      </c>
      <c r="C52" s="43">
        <v>0</v>
      </c>
      <c r="D52" s="41">
        <v>0</v>
      </c>
      <c r="E52" s="43">
        <v>0</v>
      </c>
    </row>
    <row r="53" spans="1:19" x14ac:dyDescent="0.25">
      <c r="A53" s="17" t="s">
        <v>63</v>
      </c>
      <c r="B53" s="77">
        <f>SUM(B49:B52)</f>
        <v>0</v>
      </c>
      <c r="C53" s="79">
        <f t="shared" ref="C53:E53" si="4">SUM(C49:C52)</f>
        <v>0</v>
      </c>
      <c r="D53" s="77">
        <f t="shared" si="4"/>
        <v>0</v>
      </c>
      <c r="E53" s="79">
        <f t="shared" si="4"/>
        <v>0</v>
      </c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</row>
    <row r="54" spans="1:19" x14ac:dyDescent="0.25">
      <c r="A54" s="35"/>
      <c r="B54" s="36"/>
      <c r="C54" s="38"/>
      <c r="D54" s="36"/>
      <c r="E54" s="38"/>
    </row>
    <row r="55" spans="1:19" x14ac:dyDescent="0.25">
      <c r="A55" s="17" t="s">
        <v>74</v>
      </c>
      <c r="B55" s="36"/>
      <c r="C55" s="38"/>
      <c r="D55" s="36"/>
      <c r="E55" s="38"/>
    </row>
    <row r="56" spans="1:19" x14ac:dyDescent="0.25">
      <c r="A56" s="40" t="s">
        <v>58</v>
      </c>
      <c r="B56" s="41">
        <v>0</v>
      </c>
      <c r="C56" s="43">
        <v>0</v>
      </c>
      <c r="D56" s="41">
        <v>0</v>
      </c>
      <c r="E56" s="43">
        <v>0</v>
      </c>
    </row>
    <row r="57" spans="1:19" x14ac:dyDescent="0.25">
      <c r="A57" s="40" t="s">
        <v>59</v>
      </c>
      <c r="B57" s="41">
        <v>0</v>
      </c>
      <c r="C57" s="43">
        <v>0</v>
      </c>
      <c r="D57" s="41">
        <v>0</v>
      </c>
      <c r="E57" s="43">
        <v>0</v>
      </c>
    </row>
    <row r="58" spans="1:19" x14ac:dyDescent="0.25">
      <c r="A58" s="40" t="s">
        <v>60</v>
      </c>
      <c r="B58" s="41">
        <v>0</v>
      </c>
      <c r="C58" s="43">
        <v>0</v>
      </c>
      <c r="D58" s="41">
        <v>0</v>
      </c>
      <c r="E58" s="43">
        <v>0</v>
      </c>
    </row>
    <row r="59" spans="1:19" x14ac:dyDescent="0.25">
      <c r="A59" s="40" t="s">
        <v>61</v>
      </c>
      <c r="B59" s="41">
        <v>0</v>
      </c>
      <c r="C59" s="43">
        <v>0</v>
      </c>
      <c r="D59" s="41">
        <v>0</v>
      </c>
      <c r="E59" s="43">
        <v>0</v>
      </c>
    </row>
    <row r="60" spans="1:19" x14ac:dyDescent="0.25">
      <c r="A60" s="17" t="s">
        <v>63</v>
      </c>
      <c r="B60" s="77">
        <f>SUM(B56:B59)</f>
        <v>0</v>
      </c>
      <c r="C60" s="79">
        <f t="shared" ref="C60:E60" si="5">SUM(C56:C59)</f>
        <v>0</v>
      </c>
      <c r="D60" s="77">
        <f t="shared" si="5"/>
        <v>0</v>
      </c>
      <c r="E60" s="79">
        <f t="shared" si="5"/>
        <v>0</v>
      </c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</row>
    <row r="61" spans="1:19" x14ac:dyDescent="0.25">
      <c r="A61" s="35"/>
      <c r="B61" s="36"/>
      <c r="C61" s="38"/>
      <c r="D61" s="36"/>
      <c r="E61" s="38"/>
    </row>
    <row r="62" spans="1:19" x14ac:dyDescent="0.25">
      <c r="A62" s="17" t="s">
        <v>75</v>
      </c>
      <c r="B62" s="36"/>
      <c r="C62" s="38"/>
      <c r="D62" s="36"/>
      <c r="E62" s="38"/>
    </row>
    <row r="63" spans="1:19" x14ac:dyDescent="0.25">
      <c r="A63" s="40" t="s">
        <v>58</v>
      </c>
      <c r="B63" s="41">
        <v>1252</v>
      </c>
      <c r="C63" s="43">
        <v>1481</v>
      </c>
      <c r="D63" s="41">
        <v>0</v>
      </c>
      <c r="E63" s="43">
        <v>0</v>
      </c>
    </row>
    <row r="64" spans="1:19" x14ac:dyDescent="0.25">
      <c r="A64" s="40" t="s">
        <v>59</v>
      </c>
      <c r="B64" s="41">
        <v>1309</v>
      </c>
      <c r="C64" s="43">
        <v>1548</v>
      </c>
      <c r="D64" s="41">
        <v>0</v>
      </c>
      <c r="E64" s="43">
        <v>0</v>
      </c>
    </row>
    <row r="65" spans="1:19" x14ac:dyDescent="0.25">
      <c r="A65" s="40" t="s">
        <v>60</v>
      </c>
      <c r="B65" s="41">
        <v>1325</v>
      </c>
      <c r="C65" s="43">
        <v>1569</v>
      </c>
      <c r="D65" s="41">
        <v>0</v>
      </c>
      <c r="E65" s="43">
        <v>0</v>
      </c>
    </row>
    <row r="66" spans="1:19" x14ac:dyDescent="0.25">
      <c r="A66" s="40" t="s">
        <v>61</v>
      </c>
      <c r="B66" s="41">
        <v>1151</v>
      </c>
      <c r="C66" s="43">
        <v>1495</v>
      </c>
      <c r="D66" s="41">
        <v>0</v>
      </c>
      <c r="E66" s="43">
        <v>0</v>
      </c>
    </row>
    <row r="67" spans="1:19" x14ac:dyDescent="0.25">
      <c r="A67" s="17" t="s">
        <v>63</v>
      </c>
      <c r="B67" s="77">
        <f>SUM(B63:B66)</f>
        <v>5037</v>
      </c>
      <c r="C67" s="79">
        <f t="shared" ref="C67:E67" si="6">SUM(C63:C66)</f>
        <v>6093</v>
      </c>
      <c r="D67" s="77">
        <f t="shared" si="6"/>
        <v>0</v>
      </c>
      <c r="E67" s="79">
        <f t="shared" si="6"/>
        <v>0</v>
      </c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</row>
    <row r="68" spans="1:19" x14ac:dyDescent="0.25">
      <c r="A68" s="35"/>
      <c r="B68" s="36"/>
      <c r="C68" s="38"/>
      <c r="D68" s="36"/>
      <c r="E68" s="38"/>
    </row>
    <row r="69" spans="1:19" x14ac:dyDescent="0.25">
      <c r="A69" s="17" t="s">
        <v>76</v>
      </c>
      <c r="B69" s="36"/>
      <c r="C69" s="38"/>
      <c r="D69" s="36"/>
      <c r="E69" s="38"/>
    </row>
    <row r="70" spans="1:19" x14ac:dyDescent="0.25">
      <c r="A70" s="40" t="s">
        <v>58</v>
      </c>
      <c r="B70" s="41">
        <v>1826</v>
      </c>
      <c r="C70" s="43">
        <v>4500</v>
      </c>
      <c r="D70" s="41">
        <v>9264</v>
      </c>
      <c r="E70" s="43">
        <v>7255</v>
      </c>
    </row>
    <row r="71" spans="1:19" x14ac:dyDescent="0.25">
      <c r="A71" s="40" t="s">
        <v>59</v>
      </c>
      <c r="B71" s="41">
        <v>1992</v>
      </c>
      <c r="C71" s="43">
        <v>4357</v>
      </c>
      <c r="D71" s="41">
        <v>9341</v>
      </c>
      <c r="E71" s="43">
        <v>7757</v>
      </c>
    </row>
    <row r="72" spans="1:19" x14ac:dyDescent="0.25">
      <c r="A72" s="40" t="s">
        <v>60</v>
      </c>
      <c r="B72" s="41">
        <v>2044</v>
      </c>
      <c r="C72" s="43">
        <v>4050</v>
      </c>
      <c r="D72" s="41">
        <v>10351</v>
      </c>
      <c r="E72" s="43">
        <v>8555</v>
      </c>
    </row>
    <row r="73" spans="1:19" x14ac:dyDescent="0.25">
      <c r="A73" s="40" t="s">
        <v>61</v>
      </c>
      <c r="B73" s="41">
        <v>2088</v>
      </c>
      <c r="C73" s="43">
        <v>3961</v>
      </c>
      <c r="D73" s="41">
        <v>9328</v>
      </c>
      <c r="E73" s="43">
        <v>8882</v>
      </c>
    </row>
    <row r="74" spans="1:19" x14ac:dyDescent="0.25">
      <c r="A74" s="17" t="s">
        <v>63</v>
      </c>
      <c r="B74" s="77">
        <f>SUM(B70:B73)</f>
        <v>7950</v>
      </c>
      <c r="C74" s="79">
        <f t="shared" ref="C74:E74" si="7">SUM(C70:C73)</f>
        <v>16868</v>
      </c>
      <c r="D74" s="77">
        <f t="shared" si="7"/>
        <v>38284</v>
      </c>
      <c r="E74" s="79">
        <f t="shared" si="7"/>
        <v>32449</v>
      </c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</row>
    <row r="75" spans="1:19" x14ac:dyDescent="0.25">
      <c r="A75" s="35"/>
      <c r="B75" s="36"/>
      <c r="C75" s="38"/>
      <c r="D75" s="36"/>
      <c r="E75" s="38"/>
    </row>
    <row r="76" spans="1:19" x14ac:dyDescent="0.25">
      <c r="A76" s="17" t="s">
        <v>77</v>
      </c>
      <c r="B76" s="36"/>
      <c r="C76" s="38"/>
      <c r="D76" s="36"/>
      <c r="E76" s="38"/>
    </row>
    <row r="77" spans="1:19" x14ac:dyDescent="0.25">
      <c r="A77" s="40" t="s">
        <v>58</v>
      </c>
      <c r="B77" s="41">
        <v>246</v>
      </c>
      <c r="C77" s="43">
        <v>140</v>
      </c>
      <c r="D77" s="41">
        <v>0</v>
      </c>
      <c r="E77" s="43">
        <v>0</v>
      </c>
    </row>
    <row r="78" spans="1:19" x14ac:dyDescent="0.25">
      <c r="A78" s="40" t="s">
        <v>59</v>
      </c>
      <c r="B78" s="41">
        <v>227</v>
      </c>
      <c r="C78" s="43">
        <v>108</v>
      </c>
      <c r="D78" s="41">
        <v>0</v>
      </c>
      <c r="E78" s="43">
        <v>0</v>
      </c>
    </row>
    <row r="79" spans="1:19" x14ac:dyDescent="0.25">
      <c r="A79" s="40" t="s">
        <v>60</v>
      </c>
      <c r="B79" s="41">
        <v>240</v>
      </c>
      <c r="C79" s="43">
        <v>58</v>
      </c>
      <c r="D79" s="41">
        <v>0</v>
      </c>
      <c r="E79" s="43">
        <v>0</v>
      </c>
    </row>
    <row r="80" spans="1:19" x14ac:dyDescent="0.25">
      <c r="A80" s="40" t="s">
        <v>61</v>
      </c>
      <c r="B80" s="41">
        <v>265</v>
      </c>
      <c r="C80" s="43">
        <v>82</v>
      </c>
      <c r="D80" s="41">
        <v>0</v>
      </c>
      <c r="E80" s="43">
        <v>0</v>
      </c>
    </row>
    <row r="81" spans="1:19" x14ac:dyDescent="0.25">
      <c r="A81" s="17" t="s">
        <v>63</v>
      </c>
      <c r="B81" s="77">
        <f>SUM(B77:B80)</f>
        <v>978</v>
      </c>
      <c r="C81" s="79">
        <f t="shared" ref="C81:E81" si="8">SUM(C77:C80)</f>
        <v>388</v>
      </c>
      <c r="D81" s="77">
        <f t="shared" si="8"/>
        <v>0</v>
      </c>
      <c r="E81" s="79">
        <f t="shared" si="8"/>
        <v>0</v>
      </c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</row>
    <row r="82" spans="1:19" x14ac:dyDescent="0.25">
      <c r="A82" s="35"/>
      <c r="B82" s="36"/>
      <c r="C82" s="38"/>
      <c r="D82" s="36"/>
      <c r="E82" s="38"/>
    </row>
    <row r="83" spans="1:19" x14ac:dyDescent="0.25">
      <c r="A83" s="17" t="s">
        <v>78</v>
      </c>
      <c r="B83" s="36"/>
      <c r="C83" s="38"/>
      <c r="D83" s="36"/>
      <c r="E83" s="38"/>
    </row>
    <row r="84" spans="1:19" x14ac:dyDescent="0.25">
      <c r="A84" s="40" t="s">
        <v>58</v>
      </c>
      <c r="B84" s="41">
        <v>1060</v>
      </c>
      <c r="C84" s="43">
        <v>2487</v>
      </c>
      <c r="D84" s="41">
        <v>4550</v>
      </c>
      <c r="E84" s="43">
        <v>3516</v>
      </c>
    </row>
    <row r="85" spans="1:19" x14ac:dyDescent="0.25">
      <c r="A85" s="40" t="s">
        <v>59</v>
      </c>
      <c r="B85" s="41">
        <v>1072</v>
      </c>
      <c r="C85" s="43">
        <v>3380</v>
      </c>
      <c r="D85" s="41">
        <v>4724</v>
      </c>
      <c r="E85" s="43">
        <v>3531</v>
      </c>
    </row>
    <row r="86" spans="1:19" x14ac:dyDescent="0.25">
      <c r="A86" s="40" t="s">
        <v>60</v>
      </c>
      <c r="B86" s="41">
        <v>1198</v>
      </c>
      <c r="C86" s="43">
        <v>3516</v>
      </c>
      <c r="D86" s="41">
        <v>4820</v>
      </c>
      <c r="E86" s="43">
        <v>3542</v>
      </c>
    </row>
    <row r="87" spans="1:19" x14ac:dyDescent="0.25">
      <c r="A87" s="40" t="s">
        <v>61</v>
      </c>
      <c r="B87" s="41">
        <v>1175</v>
      </c>
      <c r="C87" s="43">
        <v>3985</v>
      </c>
      <c r="D87" s="41">
        <v>5055</v>
      </c>
      <c r="E87" s="43">
        <v>3655</v>
      </c>
    </row>
    <row r="88" spans="1:19" x14ac:dyDescent="0.25">
      <c r="A88" s="17" t="s">
        <v>63</v>
      </c>
      <c r="B88" s="77">
        <f>SUM(B84:B87)</f>
        <v>4505</v>
      </c>
      <c r="C88" s="79">
        <f t="shared" ref="C88:E88" si="9">SUM(C84:C87)</f>
        <v>13368</v>
      </c>
      <c r="D88" s="77">
        <f t="shared" si="9"/>
        <v>19149</v>
      </c>
      <c r="E88" s="79">
        <f t="shared" si="9"/>
        <v>14244</v>
      </c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</row>
    <row r="89" spans="1:19" x14ac:dyDescent="0.25">
      <c r="A89" s="35"/>
      <c r="B89" s="36"/>
      <c r="C89" s="38"/>
      <c r="D89" s="36"/>
      <c r="E89" s="38"/>
    </row>
    <row r="90" spans="1:19" x14ac:dyDescent="0.25">
      <c r="A90" s="17" t="s">
        <v>79</v>
      </c>
      <c r="B90" s="36"/>
      <c r="C90" s="38"/>
      <c r="D90" s="36"/>
      <c r="E90" s="38"/>
    </row>
    <row r="91" spans="1:19" x14ac:dyDescent="0.25">
      <c r="A91" s="40" t="s">
        <v>58</v>
      </c>
      <c r="B91" s="41">
        <v>1413</v>
      </c>
      <c r="C91" s="43">
        <v>1091</v>
      </c>
      <c r="D91" s="41">
        <v>0</v>
      </c>
      <c r="E91" s="43">
        <v>0</v>
      </c>
    </row>
    <row r="92" spans="1:19" x14ac:dyDescent="0.25">
      <c r="A92" s="40" t="s">
        <v>59</v>
      </c>
      <c r="B92" s="41">
        <v>1562</v>
      </c>
      <c r="C92" s="43">
        <v>1288</v>
      </c>
      <c r="D92" s="41">
        <v>0</v>
      </c>
      <c r="E92" s="43">
        <v>0</v>
      </c>
    </row>
    <row r="93" spans="1:19" x14ac:dyDescent="0.25">
      <c r="A93" s="40" t="s">
        <v>60</v>
      </c>
      <c r="B93" s="41">
        <v>1401</v>
      </c>
      <c r="C93" s="43">
        <v>1486</v>
      </c>
      <c r="D93" s="41">
        <v>0</v>
      </c>
      <c r="E93" s="43">
        <v>0</v>
      </c>
    </row>
    <row r="94" spans="1:19" x14ac:dyDescent="0.25">
      <c r="A94" s="40" t="s">
        <v>61</v>
      </c>
      <c r="B94" s="41">
        <v>1363</v>
      </c>
      <c r="C94" s="43">
        <v>1277</v>
      </c>
      <c r="D94" s="41">
        <v>0</v>
      </c>
      <c r="E94" s="43">
        <v>0</v>
      </c>
    </row>
    <row r="95" spans="1:19" x14ac:dyDescent="0.25">
      <c r="A95" s="17" t="s">
        <v>63</v>
      </c>
      <c r="B95" s="77">
        <f>SUM(B91:B94)</f>
        <v>5739</v>
      </c>
      <c r="C95" s="79">
        <f t="shared" ref="C95:E95" si="10">SUM(C91:C94)</f>
        <v>5142</v>
      </c>
      <c r="D95" s="77">
        <f t="shared" si="10"/>
        <v>0</v>
      </c>
      <c r="E95" s="79">
        <f t="shared" si="10"/>
        <v>0</v>
      </c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</row>
    <row r="96" spans="1:19" x14ac:dyDescent="0.25">
      <c r="A96" s="35"/>
      <c r="B96" s="36"/>
      <c r="C96" s="38"/>
      <c r="D96" s="36"/>
      <c r="E96" s="38"/>
    </row>
    <row r="97" spans="1:19" x14ac:dyDescent="0.25">
      <c r="A97" s="17" t="s">
        <v>80</v>
      </c>
      <c r="B97" s="36"/>
      <c r="C97" s="38"/>
      <c r="D97" s="36"/>
      <c r="E97" s="38"/>
    </row>
    <row r="98" spans="1:19" x14ac:dyDescent="0.25">
      <c r="A98" s="40" t="s">
        <v>58</v>
      </c>
      <c r="B98" s="41">
        <v>0</v>
      </c>
      <c r="C98" s="43">
        <v>0</v>
      </c>
      <c r="D98" s="41">
        <v>0</v>
      </c>
      <c r="E98" s="43">
        <v>0</v>
      </c>
    </row>
    <row r="99" spans="1:19" x14ac:dyDescent="0.25">
      <c r="A99" s="40" t="s">
        <v>59</v>
      </c>
      <c r="B99" s="41">
        <v>0</v>
      </c>
      <c r="C99" s="43">
        <v>0</v>
      </c>
      <c r="D99" s="41">
        <v>0</v>
      </c>
      <c r="E99" s="43">
        <v>0</v>
      </c>
    </row>
    <row r="100" spans="1:19" x14ac:dyDescent="0.25">
      <c r="A100" s="40" t="s">
        <v>60</v>
      </c>
      <c r="B100" s="41">
        <v>0</v>
      </c>
      <c r="C100" s="43">
        <v>0</v>
      </c>
      <c r="D100" s="41">
        <v>0</v>
      </c>
      <c r="E100" s="43">
        <v>0</v>
      </c>
    </row>
    <row r="101" spans="1:19" x14ac:dyDescent="0.25">
      <c r="A101" s="40" t="s">
        <v>61</v>
      </c>
      <c r="B101" s="41">
        <v>0</v>
      </c>
      <c r="C101" s="43">
        <v>0</v>
      </c>
      <c r="D101" s="41">
        <v>0</v>
      </c>
      <c r="E101" s="43">
        <v>0</v>
      </c>
    </row>
    <row r="102" spans="1:19" x14ac:dyDescent="0.25">
      <c r="A102" s="17" t="s">
        <v>63</v>
      </c>
      <c r="B102" s="77">
        <f>SUM(B98:B101)</f>
        <v>0</v>
      </c>
      <c r="C102" s="79">
        <f t="shared" ref="C102:E102" si="11">SUM(C98:C101)</f>
        <v>0</v>
      </c>
      <c r="D102" s="77">
        <f t="shared" si="11"/>
        <v>0</v>
      </c>
      <c r="E102" s="79">
        <f t="shared" si="11"/>
        <v>0</v>
      </c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</row>
    <row r="103" spans="1:19" x14ac:dyDescent="0.25">
      <c r="A103" s="35"/>
      <c r="B103" s="36"/>
      <c r="C103" s="38"/>
      <c r="D103" s="36"/>
      <c r="E103" s="38"/>
    </row>
    <row r="104" spans="1:19" x14ac:dyDescent="0.25">
      <c r="A104" s="17" t="s">
        <v>81</v>
      </c>
      <c r="B104" s="36"/>
      <c r="C104" s="38"/>
      <c r="D104" s="36"/>
      <c r="E104" s="38"/>
    </row>
    <row r="105" spans="1:19" x14ac:dyDescent="0.25">
      <c r="A105" s="40" t="s">
        <v>58</v>
      </c>
      <c r="B105" s="41">
        <v>0</v>
      </c>
      <c r="C105" s="43">
        <v>0</v>
      </c>
      <c r="D105" s="41">
        <v>0</v>
      </c>
      <c r="E105" s="43">
        <v>0</v>
      </c>
    </row>
    <row r="106" spans="1:19" x14ac:dyDescent="0.25">
      <c r="A106" s="40" t="s">
        <v>59</v>
      </c>
      <c r="B106" s="41">
        <v>493</v>
      </c>
      <c r="C106" s="43">
        <v>310</v>
      </c>
      <c r="D106" s="41">
        <v>0</v>
      </c>
      <c r="E106" s="43">
        <v>0</v>
      </c>
    </row>
    <row r="107" spans="1:19" x14ac:dyDescent="0.25">
      <c r="A107" s="40" t="s">
        <v>60</v>
      </c>
      <c r="B107" s="41">
        <v>564</v>
      </c>
      <c r="C107" s="43">
        <v>340</v>
      </c>
      <c r="D107" s="41">
        <v>0</v>
      </c>
      <c r="E107" s="43">
        <v>0</v>
      </c>
    </row>
    <row r="108" spans="1:19" x14ac:dyDescent="0.25">
      <c r="A108" s="40" t="s">
        <v>61</v>
      </c>
      <c r="B108" s="41">
        <v>561</v>
      </c>
      <c r="C108" s="43">
        <v>372</v>
      </c>
      <c r="D108" s="41">
        <v>0</v>
      </c>
      <c r="E108" s="43">
        <v>0</v>
      </c>
    </row>
    <row r="109" spans="1:19" x14ac:dyDescent="0.25">
      <c r="A109" s="17" t="s">
        <v>63</v>
      </c>
      <c r="B109" s="77">
        <f>SUM(B105:B108)</f>
        <v>1618</v>
      </c>
      <c r="C109" s="79">
        <f t="shared" ref="C109:E109" si="12">SUM(C105:C108)</f>
        <v>1022</v>
      </c>
      <c r="D109" s="77">
        <f t="shared" si="12"/>
        <v>0</v>
      </c>
      <c r="E109" s="79">
        <f t="shared" si="12"/>
        <v>0</v>
      </c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</row>
    <row r="110" spans="1:19" x14ac:dyDescent="0.25">
      <c r="A110" s="35"/>
      <c r="B110" s="36"/>
      <c r="C110" s="38"/>
      <c r="D110" s="36"/>
      <c r="E110" s="38"/>
    </row>
    <row r="111" spans="1:19" x14ac:dyDescent="0.25">
      <c r="A111" s="17" t="s">
        <v>82</v>
      </c>
      <c r="B111" s="36"/>
      <c r="C111" s="38"/>
      <c r="D111" s="36"/>
      <c r="E111" s="38"/>
    </row>
    <row r="112" spans="1:19" x14ac:dyDescent="0.25">
      <c r="A112" s="40" t="s">
        <v>58</v>
      </c>
      <c r="B112" s="41">
        <v>0</v>
      </c>
      <c r="C112" s="43">
        <v>0</v>
      </c>
      <c r="D112" s="41">
        <v>0</v>
      </c>
      <c r="E112" s="43">
        <v>0</v>
      </c>
    </row>
    <row r="113" spans="1:5" x14ac:dyDescent="0.25">
      <c r="A113" s="40" t="s">
        <v>59</v>
      </c>
      <c r="B113" s="41">
        <v>1453</v>
      </c>
      <c r="C113" s="43">
        <v>1075</v>
      </c>
      <c r="D113" s="41">
        <v>0</v>
      </c>
      <c r="E113" s="43">
        <v>0</v>
      </c>
    </row>
    <row r="114" spans="1:5" x14ac:dyDescent="0.25">
      <c r="A114" s="40" t="s">
        <v>60</v>
      </c>
      <c r="B114" s="41">
        <v>1134</v>
      </c>
      <c r="C114" s="43">
        <v>1435</v>
      </c>
      <c r="D114" s="41">
        <v>0</v>
      </c>
      <c r="E114" s="43">
        <v>0</v>
      </c>
    </row>
    <row r="115" spans="1:5" x14ac:dyDescent="0.25">
      <c r="A115" s="40" t="s">
        <v>61</v>
      </c>
      <c r="B115" s="41">
        <v>1241</v>
      </c>
      <c r="C115" s="43">
        <v>1559</v>
      </c>
      <c r="D115" s="41">
        <v>0</v>
      </c>
      <c r="E115" s="43">
        <v>0</v>
      </c>
    </row>
    <row r="116" spans="1:5" s="28" customFormat="1" x14ac:dyDescent="0.25">
      <c r="A116" s="17" t="s">
        <v>63</v>
      </c>
      <c r="B116" s="77">
        <f>SUM(B112:B115)</f>
        <v>3828</v>
      </c>
      <c r="C116" s="79">
        <f t="shared" ref="C116:E116" si="13">SUM(C112:C115)</f>
        <v>4069</v>
      </c>
      <c r="D116" s="77">
        <f t="shared" si="13"/>
        <v>0</v>
      </c>
      <c r="E116" s="79">
        <f t="shared" si="13"/>
        <v>0</v>
      </c>
    </row>
    <row r="117" spans="1:5" x14ac:dyDescent="0.25">
      <c r="A117" s="35"/>
      <c r="B117" s="36"/>
      <c r="C117" s="38"/>
      <c r="D117" s="36"/>
      <c r="E117" s="38"/>
    </row>
    <row r="118" spans="1:5" x14ac:dyDescent="0.25">
      <c r="A118" s="17" t="s">
        <v>83</v>
      </c>
      <c r="B118" s="36"/>
      <c r="C118" s="38"/>
      <c r="D118" s="36"/>
      <c r="E118" s="38"/>
    </row>
    <row r="119" spans="1:5" x14ac:dyDescent="0.25">
      <c r="A119" s="40" t="s">
        <v>58</v>
      </c>
      <c r="B119" s="41">
        <v>1747</v>
      </c>
      <c r="C119" s="43">
        <v>2135</v>
      </c>
      <c r="D119" s="41">
        <v>0</v>
      </c>
      <c r="E119" s="43">
        <v>0</v>
      </c>
    </row>
    <row r="120" spans="1:5" x14ac:dyDescent="0.25">
      <c r="A120" s="40" t="s">
        <v>59</v>
      </c>
      <c r="B120" s="41">
        <v>2014</v>
      </c>
      <c r="C120" s="43">
        <v>2172</v>
      </c>
      <c r="D120" s="41">
        <v>0</v>
      </c>
      <c r="E120" s="43">
        <v>0</v>
      </c>
    </row>
    <row r="121" spans="1:5" x14ac:dyDescent="0.25">
      <c r="A121" s="40" t="s">
        <v>60</v>
      </c>
      <c r="B121" s="41">
        <v>1832</v>
      </c>
      <c r="C121" s="43">
        <v>2302</v>
      </c>
      <c r="D121" s="41">
        <v>0</v>
      </c>
      <c r="E121" s="43">
        <v>0</v>
      </c>
    </row>
    <row r="122" spans="1:5" x14ac:dyDescent="0.25">
      <c r="A122" s="40" t="s">
        <v>61</v>
      </c>
      <c r="B122" s="41">
        <v>1810</v>
      </c>
      <c r="C122" s="43">
        <v>2331</v>
      </c>
      <c r="D122" s="41">
        <v>0</v>
      </c>
      <c r="E122" s="43">
        <v>0</v>
      </c>
    </row>
    <row r="123" spans="1:5" s="28" customFormat="1" x14ac:dyDescent="0.25">
      <c r="A123" s="17" t="s">
        <v>63</v>
      </c>
      <c r="B123" s="77">
        <f>SUM(B119:B122)</f>
        <v>7403</v>
      </c>
      <c r="C123" s="79">
        <f t="shared" ref="C123:E123" si="14">SUM(C119:C122)</f>
        <v>8940</v>
      </c>
      <c r="D123" s="77">
        <f t="shared" si="14"/>
        <v>0</v>
      </c>
      <c r="E123" s="79">
        <f t="shared" si="14"/>
        <v>0</v>
      </c>
    </row>
    <row r="124" spans="1:5" x14ac:dyDescent="0.25">
      <c r="A124" s="35"/>
      <c r="B124" s="36"/>
      <c r="C124" s="38"/>
      <c r="D124" s="36"/>
      <c r="E124" s="38"/>
    </row>
    <row r="125" spans="1:5" x14ac:dyDescent="0.25">
      <c r="A125" s="17" t="s">
        <v>84</v>
      </c>
      <c r="B125" s="36"/>
      <c r="C125" s="38"/>
      <c r="D125" s="36"/>
      <c r="E125" s="38"/>
    </row>
    <row r="126" spans="1:5" x14ac:dyDescent="0.25">
      <c r="A126" s="40" t="s">
        <v>58</v>
      </c>
      <c r="B126" s="41">
        <v>3109</v>
      </c>
      <c r="C126" s="43">
        <v>6197</v>
      </c>
      <c r="D126" s="41">
        <v>12417</v>
      </c>
      <c r="E126" s="43">
        <v>9080</v>
      </c>
    </row>
    <row r="127" spans="1:5" x14ac:dyDescent="0.25">
      <c r="A127" s="40" t="s">
        <v>59</v>
      </c>
      <c r="B127" s="41">
        <v>3449</v>
      </c>
      <c r="C127" s="43">
        <v>6195</v>
      </c>
      <c r="D127" s="41">
        <v>11805</v>
      </c>
      <c r="E127" s="43">
        <v>12227</v>
      </c>
    </row>
    <row r="128" spans="1:5" x14ac:dyDescent="0.25">
      <c r="A128" s="40" t="s">
        <v>60</v>
      </c>
      <c r="B128" s="41">
        <v>3481</v>
      </c>
      <c r="C128" s="43">
        <v>5971</v>
      </c>
      <c r="D128" s="41">
        <v>10944</v>
      </c>
      <c r="E128" s="43">
        <v>14154</v>
      </c>
    </row>
    <row r="129" spans="1:5" x14ac:dyDescent="0.25">
      <c r="A129" s="40" t="s">
        <v>61</v>
      </c>
      <c r="B129" s="41">
        <v>3371</v>
      </c>
      <c r="C129" s="43">
        <v>5845</v>
      </c>
      <c r="D129" s="41">
        <v>11124</v>
      </c>
      <c r="E129" s="43">
        <v>14386</v>
      </c>
    </row>
    <row r="130" spans="1:5" s="28" customFormat="1" x14ac:dyDescent="0.25">
      <c r="A130" s="17" t="s">
        <v>63</v>
      </c>
      <c r="B130" s="77">
        <f>SUM(B126:B129)</f>
        <v>13410</v>
      </c>
      <c r="C130" s="79">
        <f t="shared" ref="C130:E130" si="15">SUM(C126:C129)</f>
        <v>24208</v>
      </c>
      <c r="D130" s="77">
        <f t="shared" si="15"/>
        <v>46290</v>
      </c>
      <c r="E130" s="79">
        <f t="shared" si="15"/>
        <v>49847</v>
      </c>
    </row>
    <row r="131" spans="1:5" x14ac:dyDescent="0.25">
      <c r="A131" s="35"/>
      <c r="B131" s="36"/>
      <c r="C131" s="38"/>
      <c r="D131" s="36"/>
      <c r="E131" s="38"/>
    </row>
    <row r="132" spans="1:5" x14ac:dyDescent="0.25">
      <c r="A132" s="17" t="s">
        <v>85</v>
      </c>
      <c r="B132" s="36"/>
      <c r="C132" s="38"/>
      <c r="D132" s="36"/>
      <c r="E132" s="38"/>
    </row>
    <row r="133" spans="1:5" x14ac:dyDescent="0.25">
      <c r="A133" s="40" t="s">
        <v>58</v>
      </c>
      <c r="B133" s="41">
        <v>2405</v>
      </c>
      <c r="C133" s="43">
        <v>1260</v>
      </c>
      <c r="D133" s="41">
        <v>0</v>
      </c>
      <c r="E133" s="43">
        <v>0</v>
      </c>
    </row>
    <row r="134" spans="1:5" x14ac:dyDescent="0.25">
      <c r="A134" s="40" t="s">
        <v>59</v>
      </c>
      <c r="B134" s="41">
        <v>2409</v>
      </c>
      <c r="C134" s="43">
        <v>1466</v>
      </c>
      <c r="D134" s="41">
        <v>0</v>
      </c>
      <c r="E134" s="43">
        <v>0</v>
      </c>
    </row>
    <row r="135" spans="1:5" x14ac:dyDescent="0.25">
      <c r="A135" s="40" t="s">
        <v>60</v>
      </c>
      <c r="B135" s="41">
        <v>2466</v>
      </c>
      <c r="C135" s="43">
        <v>1383</v>
      </c>
      <c r="D135" s="41">
        <v>0</v>
      </c>
      <c r="E135" s="43">
        <v>0</v>
      </c>
    </row>
    <row r="136" spans="1:5" x14ac:dyDescent="0.25">
      <c r="A136" s="40" t="s">
        <v>61</v>
      </c>
      <c r="B136" s="41">
        <v>2259</v>
      </c>
      <c r="C136" s="43">
        <v>1102</v>
      </c>
      <c r="D136" s="41">
        <v>0</v>
      </c>
      <c r="E136" s="43">
        <v>0</v>
      </c>
    </row>
    <row r="137" spans="1:5" s="28" customFormat="1" x14ac:dyDescent="0.25">
      <c r="A137" s="17" t="s">
        <v>63</v>
      </c>
      <c r="B137" s="77">
        <f>SUM(B133:B136)</f>
        <v>9539</v>
      </c>
      <c r="C137" s="79">
        <f t="shared" ref="C137:E137" si="16">SUM(C133:C136)</f>
        <v>5211</v>
      </c>
      <c r="D137" s="77">
        <f t="shared" si="16"/>
        <v>0</v>
      </c>
      <c r="E137" s="79">
        <f t="shared" si="16"/>
        <v>0</v>
      </c>
    </row>
    <row r="138" spans="1:5" x14ac:dyDescent="0.25">
      <c r="A138" s="35"/>
      <c r="B138" s="36"/>
      <c r="C138" s="38"/>
      <c r="D138" s="36"/>
      <c r="E138" s="38"/>
    </row>
    <row r="139" spans="1:5" x14ac:dyDescent="0.25">
      <c r="A139" s="17" t="s">
        <v>86</v>
      </c>
      <c r="B139" s="36"/>
      <c r="C139" s="38"/>
      <c r="D139" s="36"/>
      <c r="E139" s="38"/>
    </row>
    <row r="140" spans="1:5" x14ac:dyDescent="0.25">
      <c r="A140" s="40" t="s">
        <v>58</v>
      </c>
      <c r="B140" s="41">
        <v>1132</v>
      </c>
      <c r="C140" s="43">
        <v>1131</v>
      </c>
      <c r="D140" s="41">
        <v>0</v>
      </c>
      <c r="E140" s="43">
        <v>0</v>
      </c>
    </row>
    <row r="141" spans="1:5" x14ac:dyDescent="0.25">
      <c r="A141" s="40" t="s">
        <v>59</v>
      </c>
      <c r="B141" s="41">
        <v>1174</v>
      </c>
      <c r="C141" s="43">
        <v>1215</v>
      </c>
      <c r="D141" s="41">
        <v>0</v>
      </c>
      <c r="E141" s="43">
        <v>0</v>
      </c>
    </row>
    <row r="142" spans="1:5" x14ac:dyDescent="0.25">
      <c r="A142" s="40" t="s">
        <v>60</v>
      </c>
      <c r="B142" s="41">
        <v>1187</v>
      </c>
      <c r="C142" s="43">
        <v>1226</v>
      </c>
      <c r="D142" s="41">
        <v>0</v>
      </c>
      <c r="E142" s="43">
        <v>0</v>
      </c>
    </row>
    <row r="143" spans="1:5" x14ac:dyDescent="0.25">
      <c r="A143" s="40" t="s">
        <v>61</v>
      </c>
      <c r="B143" s="41">
        <v>1221</v>
      </c>
      <c r="C143" s="43">
        <v>1251</v>
      </c>
      <c r="D143" s="41">
        <v>0</v>
      </c>
      <c r="E143" s="43">
        <v>0</v>
      </c>
    </row>
    <row r="144" spans="1:5" s="28" customFormat="1" x14ac:dyDescent="0.25">
      <c r="A144" s="17" t="s">
        <v>63</v>
      </c>
      <c r="B144" s="77">
        <f>SUM(B140:B143)</f>
        <v>4714</v>
      </c>
      <c r="C144" s="79">
        <f t="shared" ref="C144:E144" si="17">SUM(C140:C143)</f>
        <v>4823</v>
      </c>
      <c r="D144" s="77">
        <f t="shared" si="17"/>
        <v>0</v>
      </c>
      <c r="E144" s="79">
        <f t="shared" si="17"/>
        <v>0</v>
      </c>
    </row>
    <row r="145" spans="1:5" x14ac:dyDescent="0.25">
      <c r="A145" s="35"/>
      <c r="B145" s="36"/>
      <c r="C145" s="38"/>
      <c r="D145" s="36"/>
      <c r="E145" s="38"/>
    </row>
    <row r="146" spans="1:5" x14ac:dyDescent="0.25">
      <c r="A146" s="17" t="s">
        <v>87</v>
      </c>
      <c r="B146" s="36"/>
      <c r="C146" s="38"/>
      <c r="D146" s="36"/>
      <c r="E146" s="38"/>
    </row>
    <row r="147" spans="1:5" x14ac:dyDescent="0.25">
      <c r="A147" s="40" t="s">
        <v>58</v>
      </c>
      <c r="B147" s="41">
        <v>390</v>
      </c>
      <c r="C147" s="43">
        <v>1744</v>
      </c>
      <c r="D147" s="41">
        <v>0</v>
      </c>
      <c r="E147" s="43">
        <v>0</v>
      </c>
    </row>
    <row r="148" spans="1:5" x14ac:dyDescent="0.25">
      <c r="A148" s="40" t="s">
        <v>59</v>
      </c>
      <c r="B148" s="41">
        <v>403</v>
      </c>
      <c r="C148" s="43">
        <v>1642</v>
      </c>
      <c r="D148" s="41">
        <v>0</v>
      </c>
      <c r="E148" s="43">
        <v>0</v>
      </c>
    </row>
    <row r="149" spans="1:5" x14ac:dyDescent="0.25">
      <c r="A149" s="40" t="s">
        <v>60</v>
      </c>
      <c r="B149" s="41">
        <v>436</v>
      </c>
      <c r="C149" s="43">
        <v>1630</v>
      </c>
      <c r="D149" s="41">
        <v>0</v>
      </c>
      <c r="E149" s="43">
        <v>0</v>
      </c>
    </row>
    <row r="150" spans="1:5" x14ac:dyDescent="0.25">
      <c r="A150" s="40" t="s">
        <v>61</v>
      </c>
      <c r="B150" s="41">
        <v>440</v>
      </c>
      <c r="C150" s="43">
        <v>1600</v>
      </c>
      <c r="D150" s="41">
        <v>0</v>
      </c>
      <c r="E150" s="43">
        <v>0</v>
      </c>
    </row>
    <row r="151" spans="1:5" s="28" customFormat="1" x14ac:dyDescent="0.25">
      <c r="A151" s="17" t="s">
        <v>63</v>
      </c>
      <c r="B151" s="77">
        <f>SUM(B147:B150)</f>
        <v>1669</v>
      </c>
      <c r="C151" s="79">
        <f t="shared" ref="C151:E151" si="18">SUM(C147:C150)</f>
        <v>6616</v>
      </c>
      <c r="D151" s="77">
        <f t="shared" si="18"/>
        <v>0</v>
      </c>
      <c r="E151" s="79">
        <f t="shared" si="18"/>
        <v>0</v>
      </c>
    </row>
    <row r="152" spans="1:5" x14ac:dyDescent="0.25">
      <c r="A152" s="35"/>
      <c r="B152" s="36"/>
      <c r="C152" s="38"/>
      <c r="D152" s="36"/>
      <c r="E152" s="38"/>
    </row>
    <row r="153" spans="1:5" x14ac:dyDescent="0.25">
      <c r="A153" s="17" t="s">
        <v>88</v>
      </c>
      <c r="B153" s="36"/>
      <c r="C153" s="38"/>
      <c r="D153" s="36"/>
      <c r="E153" s="38"/>
    </row>
    <row r="154" spans="1:5" x14ac:dyDescent="0.25">
      <c r="A154" s="40" t="s">
        <v>58</v>
      </c>
      <c r="B154" s="41">
        <v>0</v>
      </c>
      <c r="C154" s="43">
        <v>0</v>
      </c>
      <c r="D154" s="41">
        <v>0</v>
      </c>
      <c r="E154" s="43">
        <v>0</v>
      </c>
    </row>
    <row r="155" spans="1:5" x14ac:dyDescent="0.25">
      <c r="A155" s="40" t="s">
        <v>59</v>
      </c>
      <c r="B155" s="41">
        <v>0</v>
      </c>
      <c r="C155" s="43">
        <v>0</v>
      </c>
      <c r="D155" s="41">
        <v>0</v>
      </c>
      <c r="E155" s="43">
        <v>0</v>
      </c>
    </row>
    <row r="156" spans="1:5" x14ac:dyDescent="0.25">
      <c r="A156" s="40" t="s">
        <v>60</v>
      </c>
      <c r="B156" s="41">
        <v>0</v>
      </c>
      <c r="C156" s="43">
        <v>0</v>
      </c>
      <c r="D156" s="41">
        <v>0</v>
      </c>
      <c r="E156" s="43">
        <v>0</v>
      </c>
    </row>
    <row r="157" spans="1:5" x14ac:dyDescent="0.25">
      <c r="A157" s="40" t="s">
        <v>61</v>
      </c>
      <c r="B157" s="41">
        <v>0</v>
      </c>
      <c r="C157" s="43">
        <v>0</v>
      </c>
      <c r="D157" s="41">
        <v>0</v>
      </c>
      <c r="E157" s="43">
        <v>0</v>
      </c>
    </row>
    <row r="158" spans="1:5" s="28" customFormat="1" x14ac:dyDescent="0.25">
      <c r="A158" s="17" t="s">
        <v>63</v>
      </c>
      <c r="B158" s="77">
        <f>SUM(B154:B157)</f>
        <v>0</v>
      </c>
      <c r="C158" s="79">
        <f t="shared" ref="C158:E158" si="19">SUM(C154:C157)</f>
        <v>0</v>
      </c>
      <c r="D158" s="77">
        <f t="shared" si="19"/>
        <v>0</v>
      </c>
      <c r="E158" s="79">
        <f t="shared" si="19"/>
        <v>0</v>
      </c>
    </row>
    <row r="159" spans="1:5" x14ac:dyDescent="0.25">
      <c r="A159" s="35"/>
      <c r="B159" s="36"/>
      <c r="C159" s="38"/>
      <c r="D159" s="36"/>
      <c r="E159" s="38"/>
    </row>
    <row r="160" spans="1:5" x14ac:dyDescent="0.25">
      <c r="A160" s="17" t="s">
        <v>89</v>
      </c>
      <c r="B160" s="36"/>
      <c r="C160" s="38"/>
      <c r="D160" s="36"/>
      <c r="E160" s="38"/>
    </row>
    <row r="161" spans="1:5" x14ac:dyDescent="0.25">
      <c r="A161" s="40" t="s">
        <v>58</v>
      </c>
      <c r="B161" s="41">
        <v>461</v>
      </c>
      <c r="C161" s="43">
        <v>1330</v>
      </c>
      <c r="D161" s="41">
        <v>0</v>
      </c>
      <c r="E161" s="43">
        <v>0</v>
      </c>
    </row>
    <row r="162" spans="1:5" x14ac:dyDescent="0.25">
      <c r="A162" s="40" t="s">
        <v>59</v>
      </c>
      <c r="B162" s="41">
        <v>515</v>
      </c>
      <c r="C162" s="43">
        <v>1426</v>
      </c>
      <c r="D162" s="41">
        <v>0</v>
      </c>
      <c r="E162" s="43">
        <v>0</v>
      </c>
    </row>
    <row r="163" spans="1:5" x14ac:dyDescent="0.25">
      <c r="A163" s="40" t="s">
        <v>60</v>
      </c>
      <c r="B163" s="41">
        <v>498</v>
      </c>
      <c r="C163" s="43">
        <v>1355</v>
      </c>
      <c r="D163" s="41">
        <v>0</v>
      </c>
      <c r="E163" s="43">
        <v>0</v>
      </c>
    </row>
    <row r="164" spans="1:5" x14ac:dyDescent="0.25">
      <c r="A164" s="40" t="s">
        <v>61</v>
      </c>
      <c r="B164" s="41">
        <v>517</v>
      </c>
      <c r="C164" s="43">
        <v>1400</v>
      </c>
      <c r="D164" s="41">
        <v>0</v>
      </c>
      <c r="E164" s="43">
        <v>0</v>
      </c>
    </row>
    <row r="165" spans="1:5" s="28" customFormat="1" x14ac:dyDescent="0.25">
      <c r="A165" s="17" t="s">
        <v>63</v>
      </c>
      <c r="B165" s="77">
        <f>SUM(B161:B164)</f>
        <v>1991</v>
      </c>
      <c r="C165" s="79">
        <f t="shared" ref="C165:E165" si="20">SUM(C161:C164)</f>
        <v>5511</v>
      </c>
      <c r="D165" s="77">
        <f t="shared" si="20"/>
        <v>0</v>
      </c>
      <c r="E165" s="79">
        <f t="shared" si="20"/>
        <v>0</v>
      </c>
    </row>
    <row r="166" spans="1:5" x14ac:dyDescent="0.25">
      <c r="A166" s="35"/>
      <c r="B166" s="36"/>
      <c r="C166" s="38"/>
      <c r="D166" s="36"/>
      <c r="E166" s="38"/>
    </row>
    <row r="167" spans="1:5" x14ac:dyDescent="0.25">
      <c r="A167" s="17" t="s">
        <v>90</v>
      </c>
      <c r="B167" s="36"/>
      <c r="C167" s="38"/>
      <c r="D167" s="36"/>
      <c r="E167" s="38"/>
    </row>
    <row r="168" spans="1:5" x14ac:dyDescent="0.25">
      <c r="A168" s="40" t="s">
        <v>58</v>
      </c>
      <c r="B168" s="41">
        <v>0</v>
      </c>
      <c r="C168" s="43">
        <v>0</v>
      </c>
      <c r="D168" s="41">
        <v>0</v>
      </c>
      <c r="E168" s="43">
        <v>0</v>
      </c>
    </row>
    <row r="169" spans="1:5" x14ac:dyDescent="0.25">
      <c r="A169" s="40" t="s">
        <v>59</v>
      </c>
      <c r="B169" s="41">
        <v>273</v>
      </c>
      <c r="C169" s="43">
        <v>282</v>
      </c>
      <c r="D169" s="41">
        <v>0</v>
      </c>
      <c r="E169" s="43">
        <v>0</v>
      </c>
    </row>
    <row r="170" spans="1:5" x14ac:dyDescent="0.25">
      <c r="A170" s="40" t="s">
        <v>60</v>
      </c>
      <c r="B170" s="41">
        <v>414</v>
      </c>
      <c r="C170" s="43">
        <v>802</v>
      </c>
      <c r="D170" s="41">
        <v>0</v>
      </c>
      <c r="E170" s="43">
        <v>0</v>
      </c>
    </row>
    <row r="171" spans="1:5" x14ac:dyDescent="0.25">
      <c r="A171" s="40" t="s">
        <v>61</v>
      </c>
      <c r="B171" s="41">
        <v>479</v>
      </c>
      <c r="C171" s="43">
        <v>936</v>
      </c>
      <c r="D171" s="41">
        <v>0</v>
      </c>
      <c r="E171" s="43">
        <v>0</v>
      </c>
    </row>
    <row r="172" spans="1:5" s="28" customFormat="1" x14ac:dyDescent="0.25">
      <c r="A172" s="17" t="s">
        <v>63</v>
      </c>
      <c r="B172" s="77">
        <f>SUM(B168:B171)</f>
        <v>1166</v>
      </c>
      <c r="C172" s="79">
        <f t="shared" ref="C172:E172" si="21">SUM(C168:C171)</f>
        <v>2020</v>
      </c>
      <c r="D172" s="77">
        <f t="shared" si="21"/>
        <v>0</v>
      </c>
      <c r="E172" s="79">
        <f t="shared" si="21"/>
        <v>0</v>
      </c>
    </row>
    <row r="173" spans="1:5" x14ac:dyDescent="0.25">
      <c r="A173" s="35"/>
      <c r="B173" s="36"/>
      <c r="C173" s="38"/>
      <c r="D173" s="36"/>
      <c r="E173" s="38"/>
    </row>
    <row r="174" spans="1:5" x14ac:dyDescent="0.25">
      <c r="A174" s="17" t="s">
        <v>91</v>
      </c>
      <c r="B174" s="36"/>
      <c r="C174" s="38"/>
      <c r="D174" s="36"/>
      <c r="E174" s="38"/>
    </row>
    <row r="175" spans="1:5" x14ac:dyDescent="0.25">
      <c r="A175" s="40" t="s">
        <v>58</v>
      </c>
      <c r="B175" s="41">
        <v>2242</v>
      </c>
      <c r="C175" s="43">
        <v>3373</v>
      </c>
      <c r="D175" s="41">
        <v>1286</v>
      </c>
      <c r="E175" s="43">
        <v>6066</v>
      </c>
    </row>
    <row r="176" spans="1:5" x14ac:dyDescent="0.25">
      <c r="A176" s="40" t="s">
        <v>59</v>
      </c>
      <c r="B176" s="41">
        <v>2405</v>
      </c>
      <c r="C176" s="43">
        <v>3524</v>
      </c>
      <c r="D176" s="41">
        <v>1321</v>
      </c>
      <c r="E176" s="43">
        <v>6122</v>
      </c>
    </row>
    <row r="177" spans="1:5" x14ac:dyDescent="0.25">
      <c r="A177" s="40" t="s">
        <v>60</v>
      </c>
      <c r="B177" s="41">
        <v>2736</v>
      </c>
      <c r="C177" s="43">
        <v>3422</v>
      </c>
      <c r="D177" s="41">
        <v>1513</v>
      </c>
      <c r="E177" s="43">
        <v>6119</v>
      </c>
    </row>
    <row r="178" spans="1:5" x14ac:dyDescent="0.25">
      <c r="A178" s="40" t="s">
        <v>61</v>
      </c>
      <c r="B178" s="41">
        <v>2769</v>
      </c>
      <c r="C178" s="43">
        <v>3401</v>
      </c>
      <c r="D178" s="41">
        <v>1527</v>
      </c>
      <c r="E178" s="43">
        <v>6393</v>
      </c>
    </row>
    <row r="179" spans="1:5" s="28" customFormat="1" x14ac:dyDescent="0.25">
      <c r="A179" s="17" t="s">
        <v>63</v>
      </c>
      <c r="B179" s="77">
        <f>SUM(B175:B178)</f>
        <v>10152</v>
      </c>
      <c r="C179" s="79">
        <f t="shared" ref="C179:E179" si="22">SUM(C175:C178)</f>
        <v>13720</v>
      </c>
      <c r="D179" s="77">
        <f t="shared" si="22"/>
        <v>5647</v>
      </c>
      <c r="E179" s="79">
        <f t="shared" si="22"/>
        <v>24700</v>
      </c>
    </row>
    <row r="180" spans="1:5" x14ac:dyDescent="0.25">
      <c r="A180" s="35"/>
      <c r="B180" s="36"/>
      <c r="C180" s="38"/>
      <c r="D180" s="36"/>
      <c r="E180" s="38"/>
    </row>
    <row r="181" spans="1:5" x14ac:dyDescent="0.25">
      <c r="A181" s="17" t="s">
        <v>92</v>
      </c>
      <c r="B181" s="36"/>
      <c r="C181" s="38"/>
      <c r="D181" s="36"/>
      <c r="E181" s="38"/>
    </row>
    <row r="182" spans="1:5" x14ac:dyDescent="0.25">
      <c r="A182" s="40" t="s">
        <v>58</v>
      </c>
      <c r="B182" s="41">
        <v>258</v>
      </c>
      <c r="C182" s="43">
        <v>1448</v>
      </c>
      <c r="D182" s="41">
        <v>146</v>
      </c>
      <c r="E182" s="43">
        <v>315</v>
      </c>
    </row>
    <row r="183" spans="1:5" x14ac:dyDescent="0.25">
      <c r="A183" s="40" t="s">
        <v>59</v>
      </c>
      <c r="B183" s="41">
        <v>307</v>
      </c>
      <c r="C183" s="43">
        <v>1434</v>
      </c>
      <c r="D183" s="41">
        <v>124</v>
      </c>
      <c r="E183" s="43">
        <v>398</v>
      </c>
    </row>
    <row r="184" spans="1:5" x14ac:dyDescent="0.25">
      <c r="A184" s="40" t="s">
        <v>60</v>
      </c>
      <c r="B184" s="41">
        <v>332</v>
      </c>
      <c r="C184" s="43">
        <v>1338</v>
      </c>
      <c r="D184" s="41">
        <v>141</v>
      </c>
      <c r="E184" s="43">
        <v>369</v>
      </c>
    </row>
    <row r="185" spans="1:5" x14ac:dyDescent="0.25">
      <c r="A185" s="40" t="s">
        <v>61</v>
      </c>
      <c r="B185" s="41">
        <v>375</v>
      </c>
      <c r="C185" s="43">
        <v>1447</v>
      </c>
      <c r="D185" s="41">
        <v>166</v>
      </c>
      <c r="E185" s="43">
        <v>227</v>
      </c>
    </row>
    <row r="186" spans="1:5" s="28" customFormat="1" x14ac:dyDescent="0.25">
      <c r="A186" s="17" t="s">
        <v>63</v>
      </c>
      <c r="B186" s="77">
        <f>SUM(B182:B185)</f>
        <v>1272</v>
      </c>
      <c r="C186" s="79">
        <f t="shared" ref="C186:E186" si="23">SUM(C182:C185)</f>
        <v>5667</v>
      </c>
      <c r="D186" s="77">
        <f t="shared" si="23"/>
        <v>577</v>
      </c>
      <c r="E186" s="79">
        <f t="shared" si="23"/>
        <v>1309</v>
      </c>
    </row>
    <row r="187" spans="1:5" x14ac:dyDescent="0.25">
      <c r="A187" s="35"/>
      <c r="B187" s="36"/>
      <c r="C187" s="38"/>
      <c r="D187" s="36"/>
      <c r="E187" s="38"/>
    </row>
    <row r="188" spans="1:5" x14ac:dyDescent="0.25">
      <c r="A188" s="17" t="s">
        <v>93</v>
      </c>
      <c r="B188" s="36"/>
      <c r="C188" s="38"/>
      <c r="D188" s="36"/>
      <c r="E188" s="38"/>
    </row>
    <row r="189" spans="1:5" x14ac:dyDescent="0.25">
      <c r="A189" s="40" t="s">
        <v>58</v>
      </c>
      <c r="B189" s="41">
        <v>623</v>
      </c>
      <c r="C189" s="43">
        <v>934</v>
      </c>
      <c r="D189" s="41">
        <v>0</v>
      </c>
      <c r="E189" s="43">
        <v>769</v>
      </c>
    </row>
    <row r="190" spans="1:5" x14ac:dyDescent="0.25">
      <c r="A190" s="40" t="s">
        <v>59</v>
      </c>
      <c r="B190" s="41">
        <v>570</v>
      </c>
      <c r="C190" s="43">
        <v>884</v>
      </c>
      <c r="D190" s="41">
        <v>0</v>
      </c>
      <c r="E190" s="43">
        <v>716</v>
      </c>
    </row>
    <row r="191" spans="1:5" x14ac:dyDescent="0.25">
      <c r="A191" s="40" t="s">
        <v>60</v>
      </c>
      <c r="B191" s="41">
        <v>526</v>
      </c>
      <c r="C191" s="43">
        <v>678</v>
      </c>
      <c r="D191" s="41">
        <v>0</v>
      </c>
      <c r="E191" s="43">
        <v>775</v>
      </c>
    </row>
    <row r="192" spans="1:5" x14ac:dyDescent="0.25">
      <c r="A192" s="40" t="s">
        <v>61</v>
      </c>
      <c r="B192" s="41">
        <v>475</v>
      </c>
      <c r="C192" s="43">
        <v>614</v>
      </c>
      <c r="D192" s="41">
        <v>0</v>
      </c>
      <c r="E192" s="43">
        <v>577</v>
      </c>
    </row>
    <row r="193" spans="1:5" s="28" customFormat="1" x14ac:dyDescent="0.25">
      <c r="A193" s="17" t="s">
        <v>63</v>
      </c>
      <c r="B193" s="77">
        <f>SUM(B189:B192)</f>
        <v>2194</v>
      </c>
      <c r="C193" s="79">
        <f t="shared" ref="C193:E193" si="24">SUM(C189:C192)</f>
        <v>3110</v>
      </c>
      <c r="D193" s="77">
        <f t="shared" si="24"/>
        <v>0</v>
      </c>
      <c r="E193" s="79">
        <f t="shared" si="24"/>
        <v>2837</v>
      </c>
    </row>
    <row r="194" spans="1:5" x14ac:dyDescent="0.25">
      <c r="A194" s="35"/>
      <c r="B194" s="36"/>
      <c r="C194" s="38"/>
      <c r="D194" s="36"/>
      <c r="E194" s="38"/>
    </row>
    <row r="195" spans="1:5" x14ac:dyDescent="0.25">
      <c r="A195" s="17" t="s">
        <v>94</v>
      </c>
      <c r="B195" s="36"/>
      <c r="C195" s="38"/>
      <c r="D195" s="36"/>
      <c r="E195" s="38"/>
    </row>
    <row r="196" spans="1:5" x14ac:dyDescent="0.25">
      <c r="A196" s="40" t="s">
        <v>58</v>
      </c>
      <c r="B196" s="41">
        <v>37</v>
      </c>
      <c r="C196" s="43">
        <v>140</v>
      </c>
      <c r="D196" s="41">
        <v>2176</v>
      </c>
      <c r="E196" s="43">
        <v>12564</v>
      </c>
    </row>
    <row r="197" spans="1:5" x14ac:dyDescent="0.25">
      <c r="A197" s="40" t="s">
        <v>59</v>
      </c>
      <c r="B197" s="41">
        <v>39</v>
      </c>
      <c r="C197" s="43">
        <v>147</v>
      </c>
      <c r="D197" s="41">
        <v>2442</v>
      </c>
      <c r="E197" s="43">
        <v>14224</v>
      </c>
    </row>
    <row r="198" spans="1:5" x14ac:dyDescent="0.25">
      <c r="A198" s="40" t="s">
        <v>60</v>
      </c>
      <c r="B198" s="41">
        <v>36</v>
      </c>
      <c r="C198" s="43">
        <v>172</v>
      </c>
      <c r="D198" s="41">
        <v>1912</v>
      </c>
      <c r="E198" s="43">
        <v>14719</v>
      </c>
    </row>
    <row r="199" spans="1:5" x14ac:dyDescent="0.25">
      <c r="A199" s="40" t="s">
        <v>61</v>
      </c>
      <c r="B199" s="41">
        <v>31</v>
      </c>
      <c r="C199" s="43">
        <v>189</v>
      </c>
      <c r="D199" s="41">
        <v>1793</v>
      </c>
      <c r="E199" s="43">
        <v>13745</v>
      </c>
    </row>
    <row r="200" spans="1:5" s="28" customFormat="1" x14ac:dyDescent="0.25">
      <c r="A200" s="17" t="s">
        <v>63</v>
      </c>
      <c r="B200" s="77">
        <f>SUM(B196:B199)</f>
        <v>143</v>
      </c>
      <c r="C200" s="79">
        <f t="shared" ref="C200:E200" si="25">SUM(C196:C199)</f>
        <v>648</v>
      </c>
      <c r="D200" s="77">
        <f t="shared" si="25"/>
        <v>8323</v>
      </c>
      <c r="E200" s="79">
        <f t="shared" si="25"/>
        <v>55252</v>
      </c>
    </row>
    <row r="201" spans="1:5" x14ac:dyDescent="0.25">
      <c r="A201" s="35"/>
      <c r="B201" s="36"/>
      <c r="C201" s="38"/>
      <c r="D201" s="36"/>
      <c r="E201" s="38"/>
    </row>
    <row r="202" spans="1:5" x14ac:dyDescent="0.25">
      <c r="A202" s="17" t="s">
        <v>95</v>
      </c>
      <c r="B202" s="36"/>
      <c r="C202" s="38"/>
      <c r="D202" s="36"/>
      <c r="E202" s="38"/>
    </row>
    <row r="203" spans="1:5" x14ac:dyDescent="0.25">
      <c r="A203" s="40" t="s">
        <v>58</v>
      </c>
      <c r="B203" s="41">
        <v>0</v>
      </c>
      <c r="C203" s="43">
        <v>0</v>
      </c>
      <c r="D203" s="41">
        <v>0</v>
      </c>
      <c r="E203" s="43">
        <v>0</v>
      </c>
    </row>
    <row r="204" spans="1:5" x14ac:dyDescent="0.25">
      <c r="A204" s="40" t="s">
        <v>59</v>
      </c>
      <c r="B204" s="41">
        <v>0</v>
      </c>
      <c r="C204" s="43">
        <v>0</v>
      </c>
      <c r="D204" s="41">
        <v>0</v>
      </c>
      <c r="E204" s="43">
        <v>0</v>
      </c>
    </row>
    <row r="205" spans="1:5" x14ac:dyDescent="0.25">
      <c r="A205" s="40" t="s">
        <v>60</v>
      </c>
      <c r="B205" s="41">
        <v>0</v>
      </c>
      <c r="C205" s="43">
        <v>0</v>
      </c>
      <c r="D205" s="41">
        <v>0</v>
      </c>
      <c r="E205" s="43">
        <v>0</v>
      </c>
    </row>
    <row r="206" spans="1:5" x14ac:dyDescent="0.25">
      <c r="A206" s="40" t="s">
        <v>61</v>
      </c>
      <c r="B206" s="41">
        <v>0</v>
      </c>
      <c r="C206" s="43">
        <v>0</v>
      </c>
      <c r="D206" s="41">
        <v>0</v>
      </c>
      <c r="E206" s="43">
        <v>0</v>
      </c>
    </row>
    <row r="207" spans="1:5" s="28" customFormat="1" x14ac:dyDescent="0.25">
      <c r="A207" s="17" t="s">
        <v>63</v>
      </c>
      <c r="B207" s="77">
        <f>SUM(B203:B206)</f>
        <v>0</v>
      </c>
      <c r="C207" s="79">
        <f t="shared" ref="C207:E207" si="26">SUM(C203:C206)</f>
        <v>0</v>
      </c>
      <c r="D207" s="77">
        <f t="shared" si="26"/>
        <v>0</v>
      </c>
      <c r="E207" s="79">
        <f t="shared" si="26"/>
        <v>0</v>
      </c>
    </row>
    <row r="208" spans="1:5" x14ac:dyDescent="0.25">
      <c r="A208" s="35"/>
      <c r="B208" s="36"/>
      <c r="C208" s="38"/>
      <c r="D208" s="36"/>
      <c r="E208" s="38"/>
    </row>
    <row r="209" spans="1:5" x14ac:dyDescent="0.25">
      <c r="A209" s="17" t="s">
        <v>96</v>
      </c>
      <c r="B209" s="36"/>
      <c r="C209" s="38"/>
      <c r="D209" s="36"/>
      <c r="E209" s="38"/>
    </row>
    <row r="210" spans="1:5" x14ac:dyDescent="0.25">
      <c r="A210" s="40" t="s">
        <v>58</v>
      </c>
      <c r="B210" s="41">
        <v>0</v>
      </c>
      <c r="C210" s="43">
        <v>0</v>
      </c>
      <c r="D210" s="41">
        <v>0</v>
      </c>
      <c r="E210" s="43">
        <v>0</v>
      </c>
    </row>
    <row r="211" spans="1:5" x14ac:dyDescent="0.25">
      <c r="A211" s="40" t="s">
        <v>59</v>
      </c>
      <c r="B211" s="41">
        <v>0</v>
      </c>
      <c r="C211" s="43">
        <v>0</v>
      </c>
      <c r="D211" s="41">
        <v>0</v>
      </c>
      <c r="E211" s="43">
        <v>0</v>
      </c>
    </row>
    <row r="212" spans="1:5" x14ac:dyDescent="0.25">
      <c r="A212" s="40" t="s">
        <v>60</v>
      </c>
      <c r="B212" s="41">
        <v>0</v>
      </c>
      <c r="C212" s="43">
        <v>0</v>
      </c>
      <c r="D212" s="41">
        <v>0</v>
      </c>
      <c r="E212" s="43">
        <v>0</v>
      </c>
    </row>
    <row r="213" spans="1:5" x14ac:dyDescent="0.25">
      <c r="A213" s="40" t="s">
        <v>61</v>
      </c>
      <c r="B213" s="41">
        <v>0</v>
      </c>
      <c r="C213" s="43">
        <v>0</v>
      </c>
      <c r="D213" s="41">
        <v>0</v>
      </c>
      <c r="E213" s="43">
        <v>0</v>
      </c>
    </row>
    <row r="214" spans="1:5" s="28" customFormat="1" x14ac:dyDescent="0.25">
      <c r="A214" s="17" t="s">
        <v>63</v>
      </c>
      <c r="B214" s="77">
        <f>SUM(B210:B213)</f>
        <v>0</v>
      </c>
      <c r="C214" s="79">
        <f t="shared" ref="C214:E214" si="27">SUM(C210:C213)</f>
        <v>0</v>
      </c>
      <c r="D214" s="77">
        <f t="shared" si="27"/>
        <v>0</v>
      </c>
      <c r="E214" s="79">
        <f t="shared" si="27"/>
        <v>0</v>
      </c>
    </row>
    <row r="215" spans="1:5" x14ac:dyDescent="0.25">
      <c r="A215" s="35"/>
      <c r="B215" s="36"/>
      <c r="C215" s="38"/>
      <c r="D215" s="36"/>
      <c r="E215" s="38"/>
    </row>
    <row r="216" spans="1:5" x14ac:dyDescent="0.25">
      <c r="A216" s="17" t="s">
        <v>97</v>
      </c>
      <c r="B216" s="36"/>
      <c r="C216" s="38"/>
      <c r="D216" s="36"/>
      <c r="E216" s="38"/>
    </row>
    <row r="217" spans="1:5" x14ac:dyDescent="0.25">
      <c r="A217" s="40" t="s">
        <v>58</v>
      </c>
      <c r="B217" s="41">
        <v>0</v>
      </c>
      <c r="C217" s="43">
        <v>0</v>
      </c>
      <c r="D217" s="41">
        <v>0</v>
      </c>
      <c r="E217" s="43">
        <v>0</v>
      </c>
    </row>
    <row r="218" spans="1:5" x14ac:dyDescent="0.25">
      <c r="A218" s="40" t="s">
        <v>59</v>
      </c>
      <c r="B218" s="41">
        <v>0</v>
      </c>
      <c r="C218" s="43">
        <v>0</v>
      </c>
      <c r="D218" s="41">
        <v>0</v>
      </c>
      <c r="E218" s="43">
        <v>0</v>
      </c>
    </row>
    <row r="219" spans="1:5" x14ac:dyDescent="0.25">
      <c r="A219" s="40" t="s">
        <v>60</v>
      </c>
      <c r="B219" s="41">
        <v>0</v>
      </c>
      <c r="C219" s="43">
        <v>0</v>
      </c>
      <c r="D219" s="41">
        <v>0</v>
      </c>
      <c r="E219" s="43">
        <v>0</v>
      </c>
    </row>
    <row r="220" spans="1:5" x14ac:dyDescent="0.25">
      <c r="A220" s="40" t="s">
        <v>61</v>
      </c>
      <c r="B220" s="41">
        <v>0</v>
      </c>
      <c r="C220" s="43">
        <v>0</v>
      </c>
      <c r="D220" s="41">
        <v>0</v>
      </c>
      <c r="E220" s="43">
        <v>0</v>
      </c>
    </row>
    <row r="221" spans="1:5" s="28" customFormat="1" x14ac:dyDescent="0.25">
      <c r="A221" s="17" t="s">
        <v>63</v>
      </c>
      <c r="B221" s="77">
        <f>SUM(B217:B220)</f>
        <v>0</v>
      </c>
      <c r="C221" s="79">
        <f t="shared" ref="C221:E221" si="28">SUM(C217:C220)</f>
        <v>0</v>
      </c>
      <c r="D221" s="77">
        <f t="shared" si="28"/>
        <v>0</v>
      </c>
      <c r="E221" s="79">
        <f t="shared" si="28"/>
        <v>0</v>
      </c>
    </row>
    <row r="222" spans="1:5" x14ac:dyDescent="0.25">
      <c r="A222" s="35"/>
      <c r="B222" s="36"/>
      <c r="C222" s="38"/>
      <c r="D222" s="36"/>
      <c r="E222" s="38"/>
    </row>
    <row r="223" spans="1:5" x14ac:dyDescent="0.25">
      <c r="A223" s="17" t="s">
        <v>98</v>
      </c>
      <c r="B223" s="36"/>
      <c r="C223" s="38"/>
      <c r="D223" s="36"/>
      <c r="E223" s="38"/>
    </row>
    <row r="224" spans="1:5" x14ac:dyDescent="0.25">
      <c r="A224" s="40" t="s">
        <v>58</v>
      </c>
      <c r="B224" s="41">
        <v>3</v>
      </c>
      <c r="C224" s="43">
        <v>81</v>
      </c>
      <c r="D224" s="41">
        <v>0</v>
      </c>
      <c r="E224" s="43">
        <v>0</v>
      </c>
    </row>
    <row r="225" spans="1:5" x14ac:dyDescent="0.25">
      <c r="A225" s="40" t="s">
        <v>59</v>
      </c>
      <c r="B225" s="41">
        <v>1</v>
      </c>
      <c r="C225" s="43">
        <v>92</v>
      </c>
      <c r="D225" s="41">
        <v>0</v>
      </c>
      <c r="E225" s="43">
        <v>0</v>
      </c>
    </row>
    <row r="226" spans="1:5" x14ac:dyDescent="0.25">
      <c r="A226" s="40" t="s">
        <v>60</v>
      </c>
      <c r="B226" s="41">
        <v>4</v>
      </c>
      <c r="C226" s="43">
        <v>99</v>
      </c>
      <c r="D226" s="41">
        <v>0</v>
      </c>
      <c r="E226" s="43">
        <v>0</v>
      </c>
    </row>
    <row r="227" spans="1:5" x14ac:dyDescent="0.25">
      <c r="A227" s="40" t="s">
        <v>61</v>
      </c>
      <c r="B227" s="41">
        <v>6</v>
      </c>
      <c r="C227" s="43">
        <v>168</v>
      </c>
      <c r="D227" s="41">
        <v>0</v>
      </c>
      <c r="E227" s="43">
        <v>0</v>
      </c>
    </row>
    <row r="228" spans="1:5" s="28" customFormat="1" x14ac:dyDescent="0.25">
      <c r="A228" s="17" t="s">
        <v>63</v>
      </c>
      <c r="B228" s="77">
        <f>SUM(B224:B227)</f>
        <v>14</v>
      </c>
      <c r="C228" s="79">
        <f t="shared" ref="C228:E228" si="29">SUM(C224:C227)</f>
        <v>440</v>
      </c>
      <c r="D228" s="77">
        <f t="shared" si="29"/>
        <v>0</v>
      </c>
      <c r="E228" s="79">
        <f t="shared" si="29"/>
        <v>0</v>
      </c>
    </row>
    <row r="229" spans="1:5" x14ac:dyDescent="0.25">
      <c r="A229" s="35"/>
      <c r="B229" s="36"/>
      <c r="C229" s="38"/>
      <c r="D229" s="36"/>
      <c r="E229" s="38"/>
    </row>
    <row r="230" spans="1:5" x14ac:dyDescent="0.25">
      <c r="A230" s="17" t="s">
        <v>99</v>
      </c>
      <c r="B230" s="36"/>
      <c r="C230" s="38"/>
      <c r="D230" s="36"/>
      <c r="E230" s="38"/>
    </row>
    <row r="231" spans="1:5" x14ac:dyDescent="0.25">
      <c r="A231" s="40" t="s">
        <v>58</v>
      </c>
      <c r="B231" s="41">
        <v>0</v>
      </c>
      <c r="C231" s="43">
        <v>0</v>
      </c>
      <c r="D231" s="41">
        <v>0</v>
      </c>
      <c r="E231" s="43">
        <v>0</v>
      </c>
    </row>
    <row r="232" spans="1:5" x14ac:dyDescent="0.25">
      <c r="A232" s="40" t="s">
        <v>59</v>
      </c>
      <c r="B232" s="41">
        <v>0</v>
      </c>
      <c r="C232" s="43">
        <v>0</v>
      </c>
      <c r="D232" s="41">
        <v>0</v>
      </c>
      <c r="E232" s="43">
        <v>0</v>
      </c>
    </row>
    <row r="233" spans="1:5" x14ac:dyDescent="0.25">
      <c r="A233" s="40" t="s">
        <v>60</v>
      </c>
      <c r="B233" s="41">
        <v>0</v>
      </c>
      <c r="C233" s="43">
        <v>0</v>
      </c>
      <c r="D233" s="41">
        <v>0</v>
      </c>
      <c r="E233" s="43">
        <v>0</v>
      </c>
    </row>
    <row r="234" spans="1:5" x14ac:dyDescent="0.25">
      <c r="A234" s="40" t="s">
        <v>61</v>
      </c>
      <c r="B234" s="41">
        <v>0</v>
      </c>
      <c r="C234" s="43">
        <v>0</v>
      </c>
      <c r="D234" s="41">
        <v>0</v>
      </c>
      <c r="E234" s="43">
        <v>0</v>
      </c>
    </row>
    <row r="235" spans="1:5" s="28" customFormat="1" x14ac:dyDescent="0.25">
      <c r="A235" s="17" t="s">
        <v>63</v>
      </c>
      <c r="B235" s="77">
        <f>SUM(B231:B234)</f>
        <v>0</v>
      </c>
      <c r="C235" s="79">
        <f t="shared" ref="C235:E235" si="30">SUM(C231:C234)</f>
        <v>0</v>
      </c>
      <c r="D235" s="77">
        <f t="shared" si="30"/>
        <v>0</v>
      </c>
      <c r="E235" s="79">
        <f t="shared" si="30"/>
        <v>0</v>
      </c>
    </row>
    <row r="236" spans="1:5" x14ac:dyDescent="0.25">
      <c r="A236" s="35"/>
      <c r="B236" s="36"/>
      <c r="C236" s="38"/>
      <c r="D236" s="36"/>
      <c r="E236" s="38"/>
    </row>
    <row r="237" spans="1:5" x14ac:dyDescent="0.25">
      <c r="A237" s="17" t="s">
        <v>100</v>
      </c>
      <c r="B237" s="36"/>
      <c r="C237" s="38"/>
      <c r="D237" s="36"/>
      <c r="E237" s="38"/>
    </row>
    <row r="238" spans="1:5" x14ac:dyDescent="0.25">
      <c r="A238" s="40" t="s">
        <v>58</v>
      </c>
      <c r="B238" s="41">
        <v>57</v>
      </c>
      <c r="C238" s="43">
        <v>102</v>
      </c>
      <c r="D238" s="41">
        <v>9</v>
      </c>
      <c r="E238" s="43">
        <v>99</v>
      </c>
    </row>
    <row r="239" spans="1:5" x14ac:dyDescent="0.25">
      <c r="A239" s="40" t="s">
        <v>59</v>
      </c>
      <c r="B239" s="41">
        <v>58</v>
      </c>
      <c r="C239" s="43">
        <v>124</v>
      </c>
      <c r="D239" s="41">
        <v>8</v>
      </c>
      <c r="E239" s="43">
        <v>111</v>
      </c>
    </row>
    <row r="240" spans="1:5" x14ac:dyDescent="0.25">
      <c r="A240" s="40" t="s">
        <v>60</v>
      </c>
      <c r="B240" s="41">
        <v>67</v>
      </c>
      <c r="C240" s="43">
        <v>114</v>
      </c>
      <c r="D240" s="41">
        <v>4</v>
      </c>
      <c r="E240" s="43">
        <v>90</v>
      </c>
    </row>
    <row r="241" spans="1:19" x14ac:dyDescent="0.25">
      <c r="A241" s="40" t="s">
        <v>61</v>
      </c>
      <c r="B241" s="41">
        <v>61</v>
      </c>
      <c r="C241" s="43">
        <v>104</v>
      </c>
      <c r="D241" s="41">
        <v>2</v>
      </c>
      <c r="E241" s="43">
        <v>107</v>
      </c>
    </row>
    <row r="242" spans="1:19" s="28" customFormat="1" x14ac:dyDescent="0.25">
      <c r="A242" s="17" t="s">
        <v>63</v>
      </c>
      <c r="B242" s="77">
        <f>SUM(B238:B241)</f>
        <v>243</v>
      </c>
      <c r="C242" s="79">
        <f t="shared" ref="C242:E242" si="31">SUM(C238:C241)</f>
        <v>444</v>
      </c>
      <c r="D242" s="77">
        <f t="shared" si="31"/>
        <v>23</v>
      </c>
      <c r="E242" s="79">
        <f t="shared" si="31"/>
        <v>407</v>
      </c>
    </row>
    <row r="243" spans="1:19" x14ac:dyDescent="0.25">
      <c r="A243" s="35"/>
      <c r="B243" s="36"/>
      <c r="C243" s="38"/>
      <c r="D243" s="36"/>
      <c r="E243" s="38"/>
    </row>
    <row r="244" spans="1:19" x14ac:dyDescent="0.25">
      <c r="A244" s="17" t="s">
        <v>101</v>
      </c>
      <c r="B244" s="36"/>
      <c r="C244" s="38"/>
      <c r="D244" s="36"/>
      <c r="E244" s="38"/>
    </row>
    <row r="245" spans="1:19" x14ac:dyDescent="0.25">
      <c r="A245" s="40" t="s">
        <v>58</v>
      </c>
      <c r="B245" s="41">
        <v>0</v>
      </c>
      <c r="C245" s="43">
        <v>10</v>
      </c>
      <c r="D245" s="41">
        <v>0</v>
      </c>
      <c r="E245" s="43">
        <v>8008</v>
      </c>
    </row>
    <row r="246" spans="1:19" x14ac:dyDescent="0.25">
      <c r="A246" s="40" t="s">
        <v>59</v>
      </c>
      <c r="B246" s="41">
        <v>0</v>
      </c>
      <c r="C246" s="43">
        <v>28</v>
      </c>
      <c r="D246" s="41">
        <v>0</v>
      </c>
      <c r="E246" s="43">
        <v>8251</v>
      </c>
    </row>
    <row r="247" spans="1:19" x14ac:dyDescent="0.25">
      <c r="A247" s="40" t="s">
        <v>60</v>
      </c>
      <c r="B247" s="41">
        <v>0</v>
      </c>
      <c r="C247" s="43">
        <v>18</v>
      </c>
      <c r="D247" s="41">
        <v>0</v>
      </c>
      <c r="E247" s="43">
        <v>8271</v>
      </c>
    </row>
    <row r="248" spans="1:19" x14ac:dyDescent="0.25">
      <c r="A248" s="40" t="s">
        <v>61</v>
      </c>
      <c r="B248" s="41">
        <v>0</v>
      </c>
      <c r="C248" s="43">
        <v>11</v>
      </c>
      <c r="D248" s="41">
        <v>0</v>
      </c>
      <c r="E248" s="43">
        <v>8282</v>
      </c>
    </row>
    <row r="249" spans="1:19" s="28" customFormat="1" x14ac:dyDescent="0.25">
      <c r="A249" s="17" t="s">
        <v>63</v>
      </c>
      <c r="B249" s="77">
        <f>SUM(B245:B248)</f>
        <v>0</v>
      </c>
      <c r="C249" s="79">
        <f t="shared" ref="C249:E249" si="32">SUM(C245:C248)</f>
        <v>67</v>
      </c>
      <c r="D249" s="77">
        <f t="shared" si="32"/>
        <v>0</v>
      </c>
      <c r="E249" s="79">
        <f t="shared" si="32"/>
        <v>32812</v>
      </c>
    </row>
    <row r="250" spans="1:19" x14ac:dyDescent="0.25">
      <c r="A250" s="35"/>
      <c r="B250" s="41"/>
      <c r="C250" s="43"/>
      <c r="D250" s="41"/>
      <c r="E250" s="43"/>
    </row>
    <row r="251" spans="1:19" x14ac:dyDescent="0.25">
      <c r="A251" s="17" t="s">
        <v>102</v>
      </c>
      <c r="B251" s="36"/>
      <c r="C251" s="38"/>
      <c r="D251" s="36"/>
      <c r="E251" s="38"/>
    </row>
    <row r="252" spans="1:19" x14ac:dyDescent="0.25">
      <c r="A252" s="40" t="s">
        <v>58</v>
      </c>
      <c r="B252" s="41">
        <v>36</v>
      </c>
      <c r="C252" s="43">
        <v>184</v>
      </c>
      <c r="D252" s="41">
        <v>9</v>
      </c>
      <c r="E252" s="43">
        <v>127</v>
      </c>
    </row>
    <row r="253" spans="1:19" x14ac:dyDescent="0.25">
      <c r="A253" s="40" t="s">
        <v>59</v>
      </c>
      <c r="B253" s="41">
        <v>42</v>
      </c>
      <c r="C253" s="43">
        <v>177</v>
      </c>
      <c r="D253" s="41">
        <v>14</v>
      </c>
      <c r="E253" s="43">
        <v>108</v>
      </c>
    </row>
    <row r="254" spans="1:19" x14ac:dyDescent="0.25">
      <c r="A254" s="40" t="s">
        <v>60</v>
      </c>
      <c r="B254" s="41">
        <v>26</v>
      </c>
      <c r="C254" s="43">
        <v>133</v>
      </c>
      <c r="D254" s="41">
        <v>12</v>
      </c>
      <c r="E254" s="43">
        <v>107</v>
      </c>
    </row>
    <row r="255" spans="1:19" x14ac:dyDescent="0.25">
      <c r="A255" s="40" t="s">
        <v>61</v>
      </c>
      <c r="B255" s="41">
        <v>40</v>
      </c>
      <c r="C255" s="43">
        <v>207</v>
      </c>
      <c r="D255" s="41">
        <v>13</v>
      </c>
      <c r="E255" s="43">
        <v>134</v>
      </c>
    </row>
    <row r="256" spans="1:19" x14ac:dyDescent="0.25">
      <c r="A256" s="17" t="s">
        <v>63</v>
      </c>
      <c r="B256" s="77">
        <f>SUM(B252:B255)</f>
        <v>144</v>
      </c>
      <c r="C256" s="79">
        <f t="shared" ref="C256:E256" si="33">SUM(C252:C255)</f>
        <v>701</v>
      </c>
      <c r="D256" s="77">
        <f t="shared" si="33"/>
        <v>48</v>
      </c>
      <c r="E256" s="79">
        <f t="shared" si="33"/>
        <v>476</v>
      </c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</row>
    <row r="257" spans="1:19" x14ac:dyDescent="0.25">
      <c r="A257" s="35"/>
      <c r="B257" s="36"/>
      <c r="C257" s="38"/>
      <c r="D257" s="36"/>
      <c r="E257" s="38"/>
    </row>
    <row r="258" spans="1:19" x14ac:dyDescent="0.25">
      <c r="A258" s="17" t="s">
        <v>103</v>
      </c>
      <c r="B258" s="36"/>
      <c r="C258" s="38"/>
      <c r="D258" s="36"/>
      <c r="E258" s="38"/>
    </row>
    <row r="259" spans="1:19" x14ac:dyDescent="0.25">
      <c r="A259" s="40" t="s">
        <v>58</v>
      </c>
      <c r="B259" s="41">
        <v>0</v>
      </c>
      <c r="C259" s="43">
        <v>0</v>
      </c>
      <c r="D259" s="41">
        <v>0</v>
      </c>
      <c r="E259" s="43">
        <v>0</v>
      </c>
    </row>
    <row r="260" spans="1:19" x14ac:dyDescent="0.25">
      <c r="A260" s="40" t="s">
        <v>59</v>
      </c>
      <c r="B260" s="41">
        <v>0</v>
      </c>
      <c r="C260" s="43">
        <v>0</v>
      </c>
      <c r="D260" s="41">
        <v>0</v>
      </c>
      <c r="E260" s="43">
        <v>0</v>
      </c>
    </row>
    <row r="261" spans="1:19" x14ac:dyDescent="0.25">
      <c r="A261" s="40" t="s">
        <v>60</v>
      </c>
      <c r="B261" s="41">
        <v>0</v>
      </c>
      <c r="C261" s="43">
        <v>0</v>
      </c>
      <c r="D261" s="41">
        <v>0</v>
      </c>
      <c r="E261" s="43">
        <v>0</v>
      </c>
    </row>
    <row r="262" spans="1:19" x14ac:dyDescent="0.25">
      <c r="A262" s="40" t="s">
        <v>61</v>
      </c>
      <c r="B262" s="41">
        <v>0</v>
      </c>
      <c r="C262" s="43">
        <v>0</v>
      </c>
      <c r="D262" s="41">
        <v>0</v>
      </c>
      <c r="E262" s="43">
        <v>0</v>
      </c>
    </row>
    <row r="263" spans="1:19" x14ac:dyDescent="0.25">
      <c r="A263" s="17" t="s">
        <v>63</v>
      </c>
      <c r="B263" s="77">
        <f>SUM(B259:B262)</f>
        <v>0</v>
      </c>
      <c r="C263" s="79">
        <f t="shared" ref="C263:E263" si="34">SUM(C259:C262)</f>
        <v>0</v>
      </c>
      <c r="D263" s="77">
        <f t="shared" si="34"/>
        <v>0</v>
      </c>
      <c r="E263" s="79">
        <f t="shared" si="34"/>
        <v>0</v>
      </c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</row>
    <row r="264" spans="1:19" x14ac:dyDescent="0.25">
      <c r="A264" s="35"/>
      <c r="B264" s="41"/>
      <c r="C264" s="43"/>
      <c r="D264" s="41"/>
      <c r="E264" s="43"/>
    </row>
    <row r="265" spans="1:19" x14ac:dyDescent="0.25">
      <c r="A265" s="17" t="s">
        <v>104</v>
      </c>
      <c r="B265" s="36"/>
      <c r="C265" s="38"/>
      <c r="D265" s="36"/>
      <c r="E265" s="38"/>
    </row>
    <row r="266" spans="1:19" x14ac:dyDescent="0.25">
      <c r="A266" s="40" t="s">
        <v>58</v>
      </c>
      <c r="B266" s="41">
        <v>78</v>
      </c>
      <c r="C266" s="43">
        <v>501</v>
      </c>
      <c r="D266" s="41">
        <v>78</v>
      </c>
      <c r="E266" s="43">
        <v>501</v>
      </c>
    </row>
    <row r="267" spans="1:19" x14ac:dyDescent="0.25">
      <c r="A267" s="40" t="s">
        <v>59</v>
      </c>
      <c r="B267" s="41">
        <v>78</v>
      </c>
      <c r="C267" s="43">
        <v>501</v>
      </c>
      <c r="D267" s="41">
        <v>78</v>
      </c>
      <c r="E267" s="43">
        <v>501</v>
      </c>
    </row>
    <row r="268" spans="1:19" x14ac:dyDescent="0.25">
      <c r="A268" s="40" t="s">
        <v>60</v>
      </c>
      <c r="B268" s="41">
        <v>82</v>
      </c>
      <c r="C268" s="43">
        <v>488</v>
      </c>
      <c r="D268" s="41">
        <v>82</v>
      </c>
      <c r="E268" s="43">
        <v>488</v>
      </c>
    </row>
    <row r="269" spans="1:19" x14ac:dyDescent="0.25">
      <c r="A269" s="40" t="s">
        <v>61</v>
      </c>
      <c r="B269" s="41">
        <v>66</v>
      </c>
      <c r="C269" s="43">
        <v>529</v>
      </c>
      <c r="D269" s="41">
        <v>66</v>
      </c>
      <c r="E269" s="43">
        <v>529</v>
      </c>
    </row>
    <row r="270" spans="1:19" x14ac:dyDescent="0.25">
      <c r="A270" s="17" t="s">
        <v>63</v>
      </c>
      <c r="B270" s="77">
        <f>SUM(B266:B269)</f>
        <v>304</v>
      </c>
      <c r="C270" s="79">
        <f t="shared" ref="C270:E270" si="35">SUM(C266:C269)</f>
        <v>2019</v>
      </c>
      <c r="D270" s="77">
        <f t="shared" si="35"/>
        <v>304</v>
      </c>
      <c r="E270" s="79">
        <f t="shared" si="35"/>
        <v>2019</v>
      </c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</row>
    <row r="271" spans="1:19" x14ac:dyDescent="0.25">
      <c r="A271" s="35"/>
      <c r="B271" s="36"/>
      <c r="C271" s="38"/>
      <c r="D271" s="36"/>
      <c r="E271" s="38"/>
    </row>
    <row r="272" spans="1:19" x14ac:dyDescent="0.25">
      <c r="A272" s="17" t="s">
        <v>105</v>
      </c>
      <c r="B272" s="36"/>
      <c r="C272" s="38"/>
      <c r="D272" s="36"/>
      <c r="E272" s="38"/>
    </row>
    <row r="273" spans="1:19" x14ac:dyDescent="0.25">
      <c r="A273" s="40" t="s">
        <v>58</v>
      </c>
      <c r="B273" s="41">
        <v>0</v>
      </c>
      <c r="C273" s="43">
        <v>0</v>
      </c>
      <c r="D273" s="41">
        <v>0</v>
      </c>
      <c r="E273" s="43">
        <v>42</v>
      </c>
    </row>
    <row r="274" spans="1:19" x14ac:dyDescent="0.25">
      <c r="A274" s="40" t="s">
        <v>59</v>
      </c>
      <c r="B274" s="41">
        <v>0</v>
      </c>
      <c r="C274" s="43">
        <v>0</v>
      </c>
      <c r="D274" s="41">
        <v>0</v>
      </c>
      <c r="E274" s="43">
        <v>87</v>
      </c>
    </row>
    <row r="275" spans="1:19" x14ac:dyDescent="0.25">
      <c r="A275" s="40" t="s">
        <v>60</v>
      </c>
      <c r="B275" s="41">
        <v>0</v>
      </c>
      <c r="C275" s="43">
        <v>0</v>
      </c>
      <c r="D275" s="41">
        <v>0</v>
      </c>
      <c r="E275" s="43">
        <v>85</v>
      </c>
    </row>
    <row r="276" spans="1:19" x14ac:dyDescent="0.25">
      <c r="A276" s="40" t="s">
        <v>61</v>
      </c>
      <c r="B276" s="41">
        <v>0</v>
      </c>
      <c r="C276" s="43">
        <v>0</v>
      </c>
      <c r="D276" s="41">
        <v>0</v>
      </c>
      <c r="E276" s="43">
        <v>85</v>
      </c>
    </row>
    <row r="277" spans="1:19" x14ac:dyDescent="0.25">
      <c r="A277" s="17" t="s">
        <v>63</v>
      </c>
      <c r="B277" s="77">
        <f>SUM(B273:B276)</f>
        <v>0</v>
      </c>
      <c r="C277" s="79">
        <f t="shared" ref="C277:E277" si="36">SUM(C273:C276)</f>
        <v>0</v>
      </c>
      <c r="D277" s="77">
        <f t="shared" si="36"/>
        <v>0</v>
      </c>
      <c r="E277" s="79">
        <f t="shared" si="36"/>
        <v>299</v>
      </c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</row>
    <row r="278" spans="1:19" x14ac:dyDescent="0.25">
      <c r="A278" s="35"/>
      <c r="B278" s="41"/>
      <c r="C278" s="43"/>
      <c r="D278" s="41"/>
      <c r="E278" s="43"/>
    </row>
    <row r="279" spans="1:19" x14ac:dyDescent="0.25">
      <c r="A279" s="17" t="s">
        <v>106</v>
      </c>
      <c r="B279" s="36"/>
      <c r="C279" s="38"/>
      <c r="D279" s="36"/>
      <c r="E279" s="38"/>
    </row>
    <row r="280" spans="1:19" x14ac:dyDescent="0.25">
      <c r="A280" s="40" t="s">
        <v>58</v>
      </c>
      <c r="B280" s="41">
        <v>0</v>
      </c>
      <c r="C280" s="43">
        <v>0</v>
      </c>
      <c r="D280" s="41">
        <v>0</v>
      </c>
      <c r="E280" s="43">
        <v>0</v>
      </c>
    </row>
    <row r="281" spans="1:19" x14ac:dyDescent="0.25">
      <c r="A281" s="40" t="s">
        <v>59</v>
      </c>
      <c r="B281" s="41">
        <v>0</v>
      </c>
      <c r="C281" s="43">
        <v>0</v>
      </c>
      <c r="D281" s="41">
        <v>0</v>
      </c>
      <c r="E281" s="43">
        <v>0</v>
      </c>
    </row>
    <row r="282" spans="1:19" x14ac:dyDescent="0.25">
      <c r="A282" s="40" t="s">
        <v>60</v>
      </c>
      <c r="B282" s="41">
        <v>0</v>
      </c>
      <c r="C282" s="43">
        <v>0</v>
      </c>
      <c r="D282" s="41">
        <v>0</v>
      </c>
      <c r="E282" s="43">
        <v>0</v>
      </c>
    </row>
    <row r="283" spans="1:19" x14ac:dyDescent="0.25">
      <c r="A283" s="40" t="s">
        <v>61</v>
      </c>
      <c r="B283" s="41">
        <v>0</v>
      </c>
      <c r="C283" s="43">
        <v>0</v>
      </c>
      <c r="D283" s="41">
        <v>0</v>
      </c>
      <c r="E283" s="43">
        <v>0</v>
      </c>
    </row>
    <row r="284" spans="1:19" x14ac:dyDescent="0.25">
      <c r="A284" s="17" t="s">
        <v>63</v>
      </c>
      <c r="B284" s="77">
        <f>SUM(B280:B283)</f>
        <v>0</v>
      </c>
      <c r="C284" s="79">
        <f t="shared" ref="C284:E284" si="37">SUM(C280:C283)</f>
        <v>0</v>
      </c>
      <c r="D284" s="77">
        <f t="shared" si="37"/>
        <v>0</v>
      </c>
      <c r="E284" s="79">
        <f t="shared" si="37"/>
        <v>0</v>
      </c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</row>
    <row r="285" spans="1:19" x14ac:dyDescent="0.25">
      <c r="A285" s="35"/>
      <c r="B285" s="36"/>
      <c r="C285" s="38"/>
      <c r="D285" s="36"/>
      <c r="E285" s="38"/>
    </row>
    <row r="286" spans="1:19" x14ac:dyDescent="0.25">
      <c r="A286" s="17" t="s">
        <v>107</v>
      </c>
      <c r="B286" s="36"/>
      <c r="C286" s="38"/>
      <c r="D286" s="36"/>
      <c r="E286" s="38"/>
    </row>
    <row r="287" spans="1:19" s="28" customFormat="1" x14ac:dyDescent="0.25">
      <c r="A287" s="40" t="s">
        <v>58</v>
      </c>
      <c r="B287" s="41">
        <v>9</v>
      </c>
      <c r="C287" s="43">
        <v>161</v>
      </c>
      <c r="D287" s="41">
        <v>0</v>
      </c>
      <c r="E287" s="43">
        <v>0</v>
      </c>
    </row>
    <row r="288" spans="1:19" x14ac:dyDescent="0.25">
      <c r="A288" s="40" t="s">
        <v>59</v>
      </c>
      <c r="B288" s="41">
        <v>7</v>
      </c>
      <c r="C288" s="43">
        <v>170</v>
      </c>
      <c r="D288" s="41">
        <v>0</v>
      </c>
      <c r="E288" s="43">
        <v>0</v>
      </c>
    </row>
    <row r="289" spans="1:19" x14ac:dyDescent="0.25">
      <c r="A289" s="40" t="s">
        <v>60</v>
      </c>
      <c r="B289" s="41">
        <v>7</v>
      </c>
      <c r="C289" s="43">
        <v>192</v>
      </c>
      <c r="D289" s="41">
        <v>0</v>
      </c>
      <c r="E289" s="43">
        <v>0</v>
      </c>
    </row>
    <row r="290" spans="1:19" x14ac:dyDescent="0.25">
      <c r="A290" s="40" t="s">
        <v>61</v>
      </c>
      <c r="B290" s="41">
        <v>11</v>
      </c>
      <c r="C290" s="43">
        <v>184</v>
      </c>
      <c r="D290" s="41">
        <v>0</v>
      </c>
      <c r="E290" s="43">
        <v>0</v>
      </c>
    </row>
    <row r="291" spans="1:19" ht="15.75" thickBot="1" x14ac:dyDescent="0.3">
      <c r="A291" s="61" t="s">
        <v>63</v>
      </c>
      <c r="B291" s="80">
        <f>SUM(B287:B290)</f>
        <v>34</v>
      </c>
      <c r="C291" s="82">
        <f t="shared" ref="C291:E291" si="38">SUM(C287:C290)</f>
        <v>707</v>
      </c>
      <c r="D291" s="80">
        <f t="shared" si="38"/>
        <v>0</v>
      </c>
      <c r="E291" s="82">
        <f t="shared" si="38"/>
        <v>0</v>
      </c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</row>
  </sheetData>
  <sheetProtection formatCells="0" formatColumns="0" formatRows="0" insertColumns="0" insertRows="0" insertHyperlinks="0" deleteColumns="0" deleteRows="0" sort="0" autoFilter="0" pivotTables="0"/>
  <mergeCells count="3">
    <mergeCell ref="B13:C13"/>
    <mergeCell ref="D13:E13"/>
    <mergeCell ref="A13:A14"/>
  </mergeCells>
  <conditionalFormatting sqref="B1:E1048576">
    <cfRule type="cellIs" dxfId="3" priority="1" operator="equal">
      <formula>"Delinquent"</formula>
    </cfRule>
    <cfRule type="cellIs" dxfId="2" priority="2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S291"/>
  <sheetViews>
    <sheetView showGridLines="0" workbookViewId="0"/>
  </sheetViews>
  <sheetFormatPr defaultColWidth="9.140625" defaultRowHeight="15" x14ac:dyDescent="0.25"/>
  <cols>
    <col min="1" max="1" width="40.5703125" style="16" customWidth="1"/>
    <col min="2" max="8" width="19.28515625" style="33" customWidth="1"/>
    <col min="9" max="16384" width="9.140625" style="16"/>
  </cols>
  <sheetData>
    <row r="6" spans="1:8" ht="18" x14ac:dyDescent="0.25">
      <c r="A6" s="29" t="str">
        <f>Contents!A7</f>
        <v>Nevada Healthcare Quarterly Reports</v>
      </c>
    </row>
    <row r="7" spans="1:8" ht="15.75" x14ac:dyDescent="0.25">
      <c r="A7" s="30" t="str">
        <f>Contents!A8</f>
        <v>Acute Hospitals Utilization Reports: First Quarter 2022 - Fourth Quarter 2022 (Final)</v>
      </c>
    </row>
    <row r="8" spans="1:8" ht="15.75" x14ac:dyDescent="0.25">
      <c r="A8" s="31" t="s">
        <v>46</v>
      </c>
    </row>
    <row r="9" spans="1:8" x14ac:dyDescent="0.25">
      <c r="A9" s="117" t="str">
        <f>Contents!A9</f>
        <v>Produced on May 29, 2024</v>
      </c>
    </row>
    <row r="10" spans="1:8" x14ac:dyDescent="0.25">
      <c r="A10" s="117" t="str">
        <f>Contents!A10</f>
        <v>Includes data submitted through May 11, 2024</v>
      </c>
    </row>
    <row r="12" spans="1:8" ht="15.75" thickBot="1" x14ac:dyDescent="0.3">
      <c r="A12" s="32" t="s">
        <v>62</v>
      </c>
    </row>
    <row r="13" spans="1:8" s="34" customFormat="1" x14ac:dyDescent="0.25">
      <c r="A13" s="99" t="s">
        <v>11</v>
      </c>
      <c r="B13" s="96" t="s">
        <v>47</v>
      </c>
      <c r="C13" s="97"/>
      <c r="D13" s="97"/>
      <c r="E13" s="97"/>
      <c r="F13" s="97"/>
      <c r="G13" s="98"/>
      <c r="H13" s="94" t="s">
        <v>48</v>
      </c>
    </row>
    <row r="14" spans="1:8" s="34" customFormat="1" ht="60.75" customHeight="1" thickBot="1" x14ac:dyDescent="0.3">
      <c r="A14" s="100"/>
      <c r="B14" s="8" t="s">
        <v>32</v>
      </c>
      <c r="C14" s="9" t="s">
        <v>33</v>
      </c>
      <c r="D14" s="11" t="s">
        <v>54</v>
      </c>
      <c r="E14" s="9" t="s">
        <v>55</v>
      </c>
      <c r="F14" s="9" t="s">
        <v>34</v>
      </c>
      <c r="G14" s="10" t="s">
        <v>27</v>
      </c>
      <c r="H14" s="116"/>
    </row>
    <row r="15" spans="1:8" x14ac:dyDescent="0.25">
      <c r="A15" s="17" t="s">
        <v>64</v>
      </c>
      <c r="B15" s="18">
        <f t="shared" ref="B15:H15" si="0">SUM(B16:B18)</f>
        <v>241535</v>
      </c>
      <c r="C15" s="19">
        <f t="shared" si="0"/>
        <v>339413</v>
      </c>
      <c r="D15" s="19">
        <f t="shared" si="0"/>
        <v>224425</v>
      </c>
      <c r="E15" s="19">
        <f t="shared" si="0"/>
        <v>85674</v>
      </c>
      <c r="F15" s="19">
        <f t="shared" si="0"/>
        <v>9482</v>
      </c>
      <c r="G15" s="20">
        <f t="shared" si="0"/>
        <v>900529</v>
      </c>
      <c r="H15" s="21">
        <f t="shared" si="0"/>
        <v>1862157</v>
      </c>
    </row>
    <row r="16" spans="1:8" x14ac:dyDescent="0.25">
      <c r="A16" s="23" t="s">
        <v>56</v>
      </c>
      <c r="B16" s="18">
        <f t="shared" ref="B16:H16" si="1">B25+B32+B39+B46+B53+B60+B67+B74+B81+B88+B95+B102+B109+B116+B123+B130+B137+B144</f>
        <v>148731</v>
      </c>
      <c r="C16" s="19">
        <f t="shared" si="1"/>
        <v>267832</v>
      </c>
      <c r="D16" s="19">
        <f t="shared" si="1"/>
        <v>131237</v>
      </c>
      <c r="E16" s="19">
        <f t="shared" si="1"/>
        <v>51803</v>
      </c>
      <c r="F16" s="19">
        <f t="shared" si="1"/>
        <v>5033</v>
      </c>
      <c r="G16" s="20">
        <f t="shared" si="1"/>
        <v>604636</v>
      </c>
      <c r="H16" s="21">
        <f t="shared" si="1"/>
        <v>776568</v>
      </c>
    </row>
    <row r="17" spans="1:19" x14ac:dyDescent="0.25">
      <c r="A17" s="23" t="s">
        <v>57</v>
      </c>
      <c r="B17" s="18">
        <f t="shared" ref="B17:H17" si="2">B151+B158+B165+B172+B179+B186+B193</f>
        <v>75963</v>
      </c>
      <c r="C17" s="19">
        <f t="shared" si="2"/>
        <v>57759</v>
      </c>
      <c r="D17" s="19">
        <f t="shared" si="2"/>
        <v>71781</v>
      </c>
      <c r="E17" s="19">
        <f t="shared" si="2"/>
        <v>27878</v>
      </c>
      <c r="F17" s="19">
        <f t="shared" si="2"/>
        <v>3370</v>
      </c>
      <c r="G17" s="20">
        <f t="shared" si="2"/>
        <v>236751</v>
      </c>
      <c r="H17" s="21">
        <f t="shared" si="2"/>
        <v>860525</v>
      </c>
    </row>
    <row r="18" spans="1:19" x14ac:dyDescent="0.25">
      <c r="A18" s="91" t="s">
        <v>68</v>
      </c>
      <c r="B18" s="18">
        <f t="shared" ref="B18:H18" si="3">B200+B207+B214+B221+B228+B235+B242+B249+B256+B263+B270+B277+B284+B291</f>
        <v>16841</v>
      </c>
      <c r="C18" s="19">
        <f t="shared" si="3"/>
        <v>13822</v>
      </c>
      <c r="D18" s="19">
        <f t="shared" si="3"/>
        <v>21407</v>
      </c>
      <c r="E18" s="19">
        <f t="shared" si="3"/>
        <v>5993</v>
      </c>
      <c r="F18" s="19">
        <f t="shared" si="3"/>
        <v>1079</v>
      </c>
      <c r="G18" s="20">
        <f t="shared" si="3"/>
        <v>59142</v>
      </c>
      <c r="H18" s="21">
        <f t="shared" si="3"/>
        <v>225064</v>
      </c>
    </row>
    <row r="19" spans="1:19" x14ac:dyDescent="0.25">
      <c r="A19" s="35"/>
      <c r="B19" s="36"/>
      <c r="C19" s="37"/>
      <c r="D19" s="37"/>
      <c r="E19" s="37"/>
      <c r="F19" s="37"/>
      <c r="G19" s="38"/>
      <c r="H19" s="39"/>
    </row>
    <row r="20" spans="1:19" x14ac:dyDescent="0.25">
      <c r="A20" s="17" t="s">
        <v>69</v>
      </c>
      <c r="B20" s="36"/>
      <c r="C20" s="37"/>
      <c r="D20" s="37"/>
      <c r="E20" s="37"/>
      <c r="F20" s="37"/>
      <c r="G20" s="38"/>
      <c r="H20" s="39"/>
    </row>
    <row r="21" spans="1:19" x14ac:dyDescent="0.25">
      <c r="A21" s="40" t="s">
        <v>58</v>
      </c>
      <c r="B21" s="41">
        <v>0</v>
      </c>
      <c r="C21" s="42">
        <v>0</v>
      </c>
      <c r="D21" s="42">
        <v>0</v>
      </c>
      <c r="E21" s="42">
        <v>0</v>
      </c>
      <c r="F21" s="42">
        <v>0</v>
      </c>
      <c r="G21" s="43">
        <v>0</v>
      </c>
      <c r="H21" s="45">
        <v>12115</v>
      </c>
    </row>
    <row r="22" spans="1:19" x14ac:dyDescent="0.25">
      <c r="A22" s="40" t="s">
        <v>59</v>
      </c>
      <c r="B22" s="41">
        <v>0</v>
      </c>
      <c r="C22" s="42">
        <v>0</v>
      </c>
      <c r="D22" s="42">
        <v>0</v>
      </c>
      <c r="E22" s="42">
        <v>0</v>
      </c>
      <c r="F22" s="42">
        <v>0</v>
      </c>
      <c r="G22" s="43">
        <v>0</v>
      </c>
      <c r="H22" s="45">
        <v>12485</v>
      </c>
    </row>
    <row r="23" spans="1:19" x14ac:dyDescent="0.25">
      <c r="A23" s="40" t="s">
        <v>60</v>
      </c>
      <c r="B23" s="41">
        <v>0</v>
      </c>
      <c r="C23" s="42">
        <v>0</v>
      </c>
      <c r="D23" s="42">
        <v>0</v>
      </c>
      <c r="E23" s="42">
        <v>0</v>
      </c>
      <c r="F23" s="42">
        <v>0</v>
      </c>
      <c r="G23" s="43">
        <v>0</v>
      </c>
      <c r="H23" s="45">
        <v>12302</v>
      </c>
    </row>
    <row r="24" spans="1:19" x14ac:dyDescent="0.25">
      <c r="A24" s="40" t="s">
        <v>61</v>
      </c>
      <c r="B24" s="41">
        <v>0</v>
      </c>
      <c r="C24" s="42">
        <v>0</v>
      </c>
      <c r="D24" s="42">
        <v>0</v>
      </c>
      <c r="E24" s="42">
        <v>0</v>
      </c>
      <c r="F24" s="42">
        <v>0</v>
      </c>
      <c r="G24" s="43">
        <v>0</v>
      </c>
      <c r="H24" s="45">
        <v>12774</v>
      </c>
    </row>
    <row r="25" spans="1:19" s="28" customFormat="1" x14ac:dyDescent="0.25">
      <c r="A25" s="17" t="s">
        <v>63</v>
      </c>
      <c r="B25" s="77">
        <f>SUM(B21:B24)</f>
        <v>0</v>
      </c>
      <c r="C25" s="78">
        <f t="shared" ref="C25:H25" si="4">SUM(C21:C24)</f>
        <v>0</v>
      </c>
      <c r="D25" s="78">
        <f t="shared" si="4"/>
        <v>0</v>
      </c>
      <c r="E25" s="78">
        <f t="shared" si="4"/>
        <v>0</v>
      </c>
      <c r="F25" s="78">
        <f t="shared" si="4"/>
        <v>0</v>
      </c>
      <c r="G25" s="79">
        <f t="shared" si="4"/>
        <v>0</v>
      </c>
      <c r="H25" s="83">
        <f t="shared" si="4"/>
        <v>49676</v>
      </c>
    </row>
    <row r="26" spans="1:19" x14ac:dyDescent="0.25">
      <c r="A26" s="35"/>
      <c r="B26" s="36"/>
      <c r="C26" s="37"/>
      <c r="D26" s="37"/>
      <c r="E26" s="37"/>
      <c r="F26" s="37"/>
      <c r="G26" s="38"/>
      <c r="H26" s="39"/>
    </row>
    <row r="27" spans="1:19" x14ac:dyDescent="0.25">
      <c r="A27" s="17" t="s">
        <v>70</v>
      </c>
      <c r="B27" s="36"/>
      <c r="C27" s="37"/>
      <c r="D27" s="37"/>
      <c r="E27" s="37"/>
      <c r="F27" s="37"/>
      <c r="G27" s="38"/>
      <c r="H27" s="39"/>
    </row>
    <row r="28" spans="1:19" x14ac:dyDescent="0.25">
      <c r="A28" s="40" t="s">
        <v>58</v>
      </c>
      <c r="B28" s="41">
        <v>0</v>
      </c>
      <c r="C28" s="42">
        <v>0</v>
      </c>
      <c r="D28" s="42">
        <v>0</v>
      </c>
      <c r="E28" s="42">
        <v>0</v>
      </c>
      <c r="F28" s="42">
        <v>0</v>
      </c>
      <c r="G28" s="43">
        <v>0</v>
      </c>
      <c r="H28" s="45">
        <v>9956</v>
      </c>
    </row>
    <row r="29" spans="1:19" x14ac:dyDescent="0.25">
      <c r="A29" s="40" t="s">
        <v>59</v>
      </c>
      <c r="B29" s="41">
        <v>0</v>
      </c>
      <c r="C29" s="42">
        <v>0</v>
      </c>
      <c r="D29" s="42">
        <v>0</v>
      </c>
      <c r="E29" s="42">
        <v>0</v>
      </c>
      <c r="F29" s="42">
        <v>0</v>
      </c>
      <c r="G29" s="43">
        <v>0</v>
      </c>
      <c r="H29" s="45">
        <v>11090</v>
      </c>
    </row>
    <row r="30" spans="1:19" x14ac:dyDescent="0.25">
      <c r="A30" s="40" t="s">
        <v>60</v>
      </c>
      <c r="B30" s="41">
        <v>0</v>
      </c>
      <c r="C30" s="42">
        <v>0</v>
      </c>
      <c r="D30" s="42">
        <v>0</v>
      </c>
      <c r="E30" s="42">
        <v>0</v>
      </c>
      <c r="F30" s="42">
        <v>0</v>
      </c>
      <c r="G30" s="43">
        <v>0</v>
      </c>
      <c r="H30" s="45">
        <v>10550</v>
      </c>
    </row>
    <row r="31" spans="1:19" x14ac:dyDescent="0.25">
      <c r="A31" s="40" t="s">
        <v>61</v>
      </c>
      <c r="B31" s="41">
        <v>0</v>
      </c>
      <c r="C31" s="42">
        <v>0</v>
      </c>
      <c r="D31" s="42">
        <v>0</v>
      </c>
      <c r="E31" s="42">
        <v>0</v>
      </c>
      <c r="F31" s="42">
        <v>0</v>
      </c>
      <c r="G31" s="43">
        <v>0</v>
      </c>
      <c r="H31" s="45">
        <v>9948</v>
      </c>
    </row>
    <row r="32" spans="1:19" x14ac:dyDescent="0.25">
      <c r="A32" s="17" t="s">
        <v>63</v>
      </c>
      <c r="B32" s="77">
        <f>SUM(B28:B31)</f>
        <v>0</v>
      </c>
      <c r="C32" s="78">
        <f t="shared" ref="C32:H32" si="5">SUM(C28:C31)</f>
        <v>0</v>
      </c>
      <c r="D32" s="78">
        <f t="shared" si="5"/>
        <v>0</v>
      </c>
      <c r="E32" s="78">
        <f t="shared" si="5"/>
        <v>0</v>
      </c>
      <c r="F32" s="78">
        <f t="shared" si="5"/>
        <v>0</v>
      </c>
      <c r="G32" s="79">
        <f t="shared" si="5"/>
        <v>0</v>
      </c>
      <c r="H32" s="83">
        <f t="shared" si="5"/>
        <v>41544</v>
      </c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</row>
    <row r="33" spans="1:19" x14ac:dyDescent="0.25">
      <c r="A33" s="35"/>
      <c r="B33" s="36"/>
      <c r="C33" s="37"/>
      <c r="D33" s="37"/>
      <c r="E33" s="37"/>
      <c r="F33" s="37"/>
      <c r="G33" s="38"/>
      <c r="H33" s="39"/>
    </row>
    <row r="34" spans="1:19" x14ac:dyDescent="0.25">
      <c r="A34" s="17" t="s">
        <v>71</v>
      </c>
      <c r="B34" s="36"/>
      <c r="C34" s="37"/>
      <c r="D34" s="37"/>
      <c r="E34" s="37"/>
      <c r="F34" s="37"/>
      <c r="G34" s="38"/>
      <c r="H34" s="39"/>
    </row>
    <row r="35" spans="1:19" x14ac:dyDescent="0.25">
      <c r="A35" s="40" t="s">
        <v>58</v>
      </c>
      <c r="B35" s="41">
        <v>0</v>
      </c>
      <c r="C35" s="42">
        <v>0</v>
      </c>
      <c r="D35" s="42">
        <v>0</v>
      </c>
      <c r="E35" s="42">
        <v>0</v>
      </c>
      <c r="F35" s="42">
        <v>0</v>
      </c>
      <c r="G35" s="43">
        <v>0</v>
      </c>
      <c r="H35" s="45">
        <v>0</v>
      </c>
    </row>
    <row r="36" spans="1:19" x14ac:dyDescent="0.25">
      <c r="A36" s="40" t="s">
        <v>59</v>
      </c>
      <c r="B36" s="41">
        <v>0</v>
      </c>
      <c r="C36" s="42">
        <v>0</v>
      </c>
      <c r="D36" s="42">
        <v>0</v>
      </c>
      <c r="E36" s="42">
        <v>0</v>
      </c>
      <c r="F36" s="42">
        <v>0</v>
      </c>
      <c r="G36" s="43">
        <v>0</v>
      </c>
      <c r="H36" s="45">
        <v>0</v>
      </c>
    </row>
    <row r="37" spans="1:19" x14ac:dyDescent="0.25">
      <c r="A37" s="40" t="s">
        <v>60</v>
      </c>
      <c r="B37" s="41">
        <v>0</v>
      </c>
      <c r="C37" s="42">
        <v>0</v>
      </c>
      <c r="D37" s="42">
        <v>0</v>
      </c>
      <c r="E37" s="42">
        <v>0</v>
      </c>
      <c r="F37" s="42">
        <v>0</v>
      </c>
      <c r="G37" s="43">
        <v>0</v>
      </c>
      <c r="H37" s="45">
        <v>0</v>
      </c>
    </row>
    <row r="38" spans="1:19" x14ac:dyDescent="0.25">
      <c r="A38" s="40" t="s">
        <v>61</v>
      </c>
      <c r="B38" s="41">
        <v>0</v>
      </c>
      <c r="C38" s="42">
        <v>0</v>
      </c>
      <c r="D38" s="42">
        <v>0</v>
      </c>
      <c r="E38" s="42">
        <v>0</v>
      </c>
      <c r="F38" s="42">
        <v>0</v>
      </c>
      <c r="G38" s="43">
        <v>0</v>
      </c>
      <c r="H38" s="45">
        <v>0</v>
      </c>
    </row>
    <row r="39" spans="1:19" x14ac:dyDescent="0.25">
      <c r="A39" s="17" t="s">
        <v>63</v>
      </c>
      <c r="B39" s="77">
        <f>SUM(B35:B38)</f>
        <v>0</v>
      </c>
      <c r="C39" s="78">
        <f t="shared" ref="C39:H39" si="6">SUM(C35:C38)</f>
        <v>0</v>
      </c>
      <c r="D39" s="78">
        <f t="shared" si="6"/>
        <v>0</v>
      </c>
      <c r="E39" s="78">
        <f t="shared" si="6"/>
        <v>0</v>
      </c>
      <c r="F39" s="78">
        <f t="shared" si="6"/>
        <v>0</v>
      </c>
      <c r="G39" s="79">
        <f t="shared" si="6"/>
        <v>0</v>
      </c>
      <c r="H39" s="83">
        <f t="shared" si="6"/>
        <v>0</v>
      </c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</row>
    <row r="40" spans="1:19" x14ac:dyDescent="0.25">
      <c r="A40" s="35"/>
      <c r="B40" s="36"/>
      <c r="C40" s="37"/>
      <c r="D40" s="37"/>
      <c r="E40" s="37"/>
      <c r="F40" s="37"/>
      <c r="G40" s="38"/>
      <c r="H40" s="39"/>
    </row>
    <row r="41" spans="1:19" x14ac:dyDescent="0.25">
      <c r="A41" s="17" t="s">
        <v>72</v>
      </c>
      <c r="B41" s="36"/>
      <c r="C41" s="37"/>
      <c r="D41" s="37"/>
      <c r="E41" s="37"/>
      <c r="F41" s="37"/>
      <c r="G41" s="38"/>
      <c r="H41" s="39"/>
    </row>
    <row r="42" spans="1:19" x14ac:dyDescent="0.25">
      <c r="A42" s="40" t="s">
        <v>58</v>
      </c>
      <c r="B42" s="41">
        <v>0</v>
      </c>
      <c r="C42" s="42">
        <v>0</v>
      </c>
      <c r="D42" s="42">
        <v>0</v>
      </c>
      <c r="E42" s="42">
        <v>0</v>
      </c>
      <c r="F42" s="42">
        <v>0</v>
      </c>
      <c r="G42" s="43">
        <v>0</v>
      </c>
      <c r="H42" s="45">
        <v>0</v>
      </c>
    </row>
    <row r="43" spans="1:19" x14ac:dyDescent="0.25">
      <c r="A43" s="40" t="s">
        <v>59</v>
      </c>
      <c r="B43" s="41">
        <v>0</v>
      </c>
      <c r="C43" s="42">
        <v>0</v>
      </c>
      <c r="D43" s="42">
        <v>0</v>
      </c>
      <c r="E43" s="42">
        <v>0</v>
      </c>
      <c r="F43" s="42">
        <v>0</v>
      </c>
      <c r="G43" s="43">
        <v>0</v>
      </c>
      <c r="H43" s="45">
        <v>0</v>
      </c>
    </row>
    <row r="44" spans="1:19" x14ac:dyDescent="0.25">
      <c r="A44" s="40" t="s">
        <v>60</v>
      </c>
      <c r="B44" s="41">
        <v>0</v>
      </c>
      <c r="C44" s="42">
        <v>0</v>
      </c>
      <c r="D44" s="42">
        <v>0</v>
      </c>
      <c r="E44" s="42">
        <v>0</v>
      </c>
      <c r="F44" s="42">
        <v>0</v>
      </c>
      <c r="G44" s="43">
        <v>0</v>
      </c>
      <c r="H44" s="45">
        <v>0</v>
      </c>
    </row>
    <row r="45" spans="1:19" x14ac:dyDescent="0.25">
      <c r="A45" s="40" t="s">
        <v>61</v>
      </c>
      <c r="B45" s="41">
        <v>0</v>
      </c>
      <c r="C45" s="42">
        <v>0</v>
      </c>
      <c r="D45" s="42">
        <v>0</v>
      </c>
      <c r="E45" s="42">
        <v>0</v>
      </c>
      <c r="F45" s="42">
        <v>0</v>
      </c>
      <c r="G45" s="43">
        <v>0</v>
      </c>
      <c r="H45" s="45">
        <v>0</v>
      </c>
    </row>
    <row r="46" spans="1:19" x14ac:dyDescent="0.25">
      <c r="A46" s="17" t="s">
        <v>63</v>
      </c>
      <c r="B46" s="77">
        <f>SUM(B42:B45)</f>
        <v>0</v>
      </c>
      <c r="C46" s="78">
        <f t="shared" ref="C46:H46" si="7">SUM(C42:C45)</f>
        <v>0</v>
      </c>
      <c r="D46" s="78">
        <f t="shared" si="7"/>
        <v>0</v>
      </c>
      <c r="E46" s="78">
        <f t="shared" si="7"/>
        <v>0</v>
      </c>
      <c r="F46" s="78">
        <f t="shared" si="7"/>
        <v>0</v>
      </c>
      <c r="G46" s="79">
        <f t="shared" si="7"/>
        <v>0</v>
      </c>
      <c r="H46" s="83">
        <f t="shared" si="7"/>
        <v>0</v>
      </c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</row>
    <row r="47" spans="1:19" x14ac:dyDescent="0.25">
      <c r="A47" s="35"/>
      <c r="B47" s="36"/>
      <c r="C47" s="37"/>
      <c r="D47" s="37"/>
      <c r="E47" s="37"/>
      <c r="F47" s="37"/>
      <c r="G47" s="38"/>
      <c r="H47" s="39"/>
    </row>
    <row r="48" spans="1:19" x14ac:dyDescent="0.25">
      <c r="A48" s="17" t="s">
        <v>73</v>
      </c>
      <c r="B48" s="36"/>
      <c r="C48" s="37"/>
      <c r="D48" s="37"/>
      <c r="E48" s="37"/>
      <c r="F48" s="37"/>
      <c r="G48" s="38"/>
      <c r="H48" s="39"/>
    </row>
    <row r="49" spans="1:19" x14ac:dyDescent="0.25">
      <c r="A49" s="40" t="s">
        <v>58</v>
      </c>
      <c r="B49" s="41">
        <v>0</v>
      </c>
      <c r="C49" s="42">
        <v>0</v>
      </c>
      <c r="D49" s="42">
        <v>0</v>
      </c>
      <c r="E49" s="42">
        <v>0</v>
      </c>
      <c r="F49" s="42">
        <v>0</v>
      </c>
      <c r="G49" s="43">
        <v>0</v>
      </c>
      <c r="H49" s="45">
        <v>0</v>
      </c>
    </row>
    <row r="50" spans="1:19" x14ac:dyDescent="0.25">
      <c r="A50" s="40" t="s">
        <v>59</v>
      </c>
      <c r="B50" s="41">
        <v>0</v>
      </c>
      <c r="C50" s="42">
        <v>0</v>
      </c>
      <c r="D50" s="42">
        <v>0</v>
      </c>
      <c r="E50" s="42">
        <v>0</v>
      </c>
      <c r="F50" s="42">
        <v>0</v>
      </c>
      <c r="G50" s="43">
        <v>0</v>
      </c>
      <c r="H50" s="45">
        <v>0</v>
      </c>
    </row>
    <row r="51" spans="1:19" x14ac:dyDescent="0.25">
      <c r="A51" s="40" t="s">
        <v>60</v>
      </c>
      <c r="B51" s="41">
        <v>0</v>
      </c>
      <c r="C51" s="42">
        <v>0</v>
      </c>
      <c r="D51" s="42">
        <v>0</v>
      </c>
      <c r="E51" s="42">
        <v>0</v>
      </c>
      <c r="F51" s="42">
        <v>0</v>
      </c>
      <c r="G51" s="43">
        <v>0</v>
      </c>
      <c r="H51" s="45">
        <v>0</v>
      </c>
    </row>
    <row r="52" spans="1:19" x14ac:dyDescent="0.25">
      <c r="A52" s="40" t="s">
        <v>61</v>
      </c>
      <c r="B52" s="41">
        <v>0</v>
      </c>
      <c r="C52" s="42">
        <v>0</v>
      </c>
      <c r="D52" s="42">
        <v>0</v>
      </c>
      <c r="E52" s="42">
        <v>0</v>
      </c>
      <c r="F52" s="42">
        <v>0</v>
      </c>
      <c r="G52" s="43">
        <v>0</v>
      </c>
      <c r="H52" s="45">
        <v>0</v>
      </c>
    </row>
    <row r="53" spans="1:19" x14ac:dyDescent="0.25">
      <c r="A53" s="17" t="s">
        <v>63</v>
      </c>
      <c r="B53" s="77">
        <f>SUM(B49:B52)</f>
        <v>0</v>
      </c>
      <c r="C53" s="78">
        <f t="shared" ref="C53:H53" si="8">SUM(C49:C52)</f>
        <v>0</v>
      </c>
      <c r="D53" s="78">
        <f t="shared" si="8"/>
        <v>0</v>
      </c>
      <c r="E53" s="78">
        <f t="shared" si="8"/>
        <v>0</v>
      </c>
      <c r="F53" s="78">
        <f t="shared" si="8"/>
        <v>0</v>
      </c>
      <c r="G53" s="79">
        <f t="shared" si="8"/>
        <v>0</v>
      </c>
      <c r="H53" s="83">
        <f t="shared" si="8"/>
        <v>0</v>
      </c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</row>
    <row r="54" spans="1:19" x14ac:dyDescent="0.25">
      <c r="A54" s="35"/>
      <c r="B54" s="36"/>
      <c r="C54" s="37"/>
      <c r="D54" s="37"/>
      <c r="E54" s="37"/>
      <c r="F54" s="37"/>
      <c r="G54" s="38"/>
      <c r="H54" s="39"/>
    </row>
    <row r="55" spans="1:19" x14ac:dyDescent="0.25">
      <c r="A55" s="17" t="s">
        <v>74</v>
      </c>
      <c r="B55" s="36"/>
      <c r="C55" s="37"/>
      <c r="D55" s="37"/>
      <c r="E55" s="37"/>
      <c r="F55" s="37"/>
      <c r="G55" s="38"/>
      <c r="H55" s="39"/>
    </row>
    <row r="56" spans="1:19" x14ac:dyDescent="0.25">
      <c r="A56" s="40" t="s">
        <v>58</v>
      </c>
      <c r="B56" s="41">
        <v>0</v>
      </c>
      <c r="C56" s="42">
        <v>0</v>
      </c>
      <c r="D56" s="42">
        <v>0</v>
      </c>
      <c r="E56" s="42">
        <v>0</v>
      </c>
      <c r="F56" s="42">
        <v>0</v>
      </c>
      <c r="G56" s="43">
        <v>0</v>
      </c>
      <c r="H56" s="45">
        <v>0</v>
      </c>
    </row>
    <row r="57" spans="1:19" x14ac:dyDescent="0.25">
      <c r="A57" s="40" t="s">
        <v>59</v>
      </c>
      <c r="B57" s="41">
        <v>0</v>
      </c>
      <c r="C57" s="42">
        <v>0</v>
      </c>
      <c r="D57" s="42">
        <v>0</v>
      </c>
      <c r="E57" s="42">
        <v>0</v>
      </c>
      <c r="F57" s="42">
        <v>0</v>
      </c>
      <c r="G57" s="43">
        <v>0</v>
      </c>
      <c r="H57" s="45">
        <v>0</v>
      </c>
    </row>
    <row r="58" spans="1:19" x14ac:dyDescent="0.25">
      <c r="A58" s="40" t="s">
        <v>60</v>
      </c>
      <c r="B58" s="41">
        <v>0</v>
      </c>
      <c r="C58" s="42">
        <v>0</v>
      </c>
      <c r="D58" s="42">
        <v>0</v>
      </c>
      <c r="E58" s="42">
        <v>0</v>
      </c>
      <c r="F58" s="42">
        <v>0</v>
      </c>
      <c r="G58" s="43">
        <v>0</v>
      </c>
      <c r="H58" s="45">
        <v>0</v>
      </c>
    </row>
    <row r="59" spans="1:19" x14ac:dyDescent="0.25">
      <c r="A59" s="40" t="s">
        <v>61</v>
      </c>
      <c r="B59" s="41">
        <v>0</v>
      </c>
      <c r="C59" s="42">
        <v>0</v>
      </c>
      <c r="D59" s="42">
        <v>0</v>
      </c>
      <c r="E59" s="42">
        <v>0</v>
      </c>
      <c r="F59" s="42">
        <v>0</v>
      </c>
      <c r="G59" s="43">
        <v>0</v>
      </c>
      <c r="H59" s="45">
        <v>0</v>
      </c>
    </row>
    <row r="60" spans="1:19" x14ac:dyDescent="0.25">
      <c r="A60" s="17" t="s">
        <v>63</v>
      </c>
      <c r="B60" s="77">
        <f>SUM(B56:B59)</f>
        <v>0</v>
      </c>
      <c r="C60" s="78">
        <f t="shared" ref="C60:H60" si="9">SUM(C56:C59)</f>
        <v>0</v>
      </c>
      <c r="D60" s="78">
        <f t="shared" si="9"/>
        <v>0</v>
      </c>
      <c r="E60" s="78">
        <f t="shared" si="9"/>
        <v>0</v>
      </c>
      <c r="F60" s="78">
        <f t="shared" si="9"/>
        <v>0</v>
      </c>
      <c r="G60" s="79">
        <f t="shared" si="9"/>
        <v>0</v>
      </c>
      <c r="H60" s="83">
        <f t="shared" si="9"/>
        <v>0</v>
      </c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</row>
    <row r="61" spans="1:19" x14ac:dyDescent="0.25">
      <c r="A61" s="35"/>
      <c r="B61" s="36"/>
      <c r="C61" s="37"/>
      <c r="D61" s="37"/>
      <c r="E61" s="37"/>
      <c r="F61" s="37"/>
      <c r="G61" s="38"/>
      <c r="H61" s="39"/>
    </row>
    <row r="62" spans="1:19" x14ac:dyDescent="0.25">
      <c r="A62" s="17" t="s">
        <v>75</v>
      </c>
      <c r="B62" s="36"/>
      <c r="C62" s="37"/>
      <c r="D62" s="37"/>
      <c r="E62" s="37"/>
      <c r="F62" s="37"/>
      <c r="G62" s="38"/>
      <c r="H62" s="39"/>
    </row>
    <row r="63" spans="1:19" x14ac:dyDescent="0.25">
      <c r="A63" s="40" t="s">
        <v>58</v>
      </c>
      <c r="B63" s="41">
        <v>0</v>
      </c>
      <c r="C63" s="42">
        <v>0</v>
      </c>
      <c r="D63" s="42">
        <v>0</v>
      </c>
      <c r="E63" s="42">
        <v>0</v>
      </c>
      <c r="F63" s="42">
        <v>0</v>
      </c>
      <c r="G63" s="43">
        <v>0</v>
      </c>
      <c r="H63" s="45">
        <v>15082</v>
      </c>
    </row>
    <row r="64" spans="1:19" x14ac:dyDescent="0.25">
      <c r="A64" s="40" t="s">
        <v>59</v>
      </c>
      <c r="B64" s="41">
        <v>0</v>
      </c>
      <c r="C64" s="42">
        <v>0</v>
      </c>
      <c r="D64" s="42">
        <v>0</v>
      </c>
      <c r="E64" s="42">
        <v>0</v>
      </c>
      <c r="F64" s="42">
        <v>0</v>
      </c>
      <c r="G64" s="43">
        <v>0</v>
      </c>
      <c r="H64" s="45">
        <v>16608</v>
      </c>
    </row>
    <row r="65" spans="1:19" x14ac:dyDescent="0.25">
      <c r="A65" s="40" t="s">
        <v>60</v>
      </c>
      <c r="B65" s="41">
        <v>0</v>
      </c>
      <c r="C65" s="42">
        <v>0</v>
      </c>
      <c r="D65" s="42">
        <v>0</v>
      </c>
      <c r="E65" s="42">
        <v>0</v>
      </c>
      <c r="F65" s="42">
        <v>0</v>
      </c>
      <c r="G65" s="43">
        <v>0</v>
      </c>
      <c r="H65" s="45">
        <v>16080</v>
      </c>
    </row>
    <row r="66" spans="1:19" x14ac:dyDescent="0.25">
      <c r="A66" s="40" t="s">
        <v>61</v>
      </c>
      <c r="B66" s="41">
        <v>0</v>
      </c>
      <c r="C66" s="42">
        <v>0</v>
      </c>
      <c r="D66" s="42">
        <v>0</v>
      </c>
      <c r="E66" s="42">
        <v>0</v>
      </c>
      <c r="F66" s="42">
        <v>0</v>
      </c>
      <c r="G66" s="43">
        <v>0</v>
      </c>
      <c r="H66" s="45">
        <v>16440</v>
      </c>
    </row>
    <row r="67" spans="1:19" x14ac:dyDescent="0.25">
      <c r="A67" s="17" t="s">
        <v>63</v>
      </c>
      <c r="B67" s="77">
        <f>SUM(B63:B66)</f>
        <v>0</v>
      </c>
      <c r="C67" s="78">
        <f t="shared" ref="C67:H67" si="10">SUM(C63:C66)</f>
        <v>0</v>
      </c>
      <c r="D67" s="78">
        <f t="shared" si="10"/>
        <v>0</v>
      </c>
      <c r="E67" s="78">
        <f t="shared" si="10"/>
        <v>0</v>
      </c>
      <c r="F67" s="78">
        <f t="shared" si="10"/>
        <v>0</v>
      </c>
      <c r="G67" s="79">
        <f t="shared" si="10"/>
        <v>0</v>
      </c>
      <c r="H67" s="83">
        <f t="shared" si="10"/>
        <v>64210</v>
      </c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</row>
    <row r="68" spans="1:19" x14ac:dyDescent="0.25">
      <c r="A68" s="35"/>
      <c r="B68" s="36"/>
      <c r="C68" s="37"/>
      <c r="D68" s="37"/>
      <c r="E68" s="37"/>
      <c r="F68" s="37"/>
      <c r="G68" s="38"/>
      <c r="H68" s="39"/>
    </row>
    <row r="69" spans="1:19" x14ac:dyDescent="0.25">
      <c r="A69" s="17" t="s">
        <v>76</v>
      </c>
      <c r="B69" s="36"/>
      <c r="C69" s="37"/>
      <c r="D69" s="37"/>
      <c r="E69" s="37"/>
      <c r="F69" s="37"/>
      <c r="G69" s="38"/>
      <c r="H69" s="39"/>
    </row>
    <row r="70" spans="1:19" x14ac:dyDescent="0.25">
      <c r="A70" s="40" t="s">
        <v>58</v>
      </c>
      <c r="B70" s="41">
        <v>8858</v>
      </c>
      <c r="C70" s="42">
        <v>6186</v>
      </c>
      <c r="D70" s="42">
        <v>7117</v>
      </c>
      <c r="E70" s="42">
        <v>1851</v>
      </c>
      <c r="F70" s="42">
        <v>171</v>
      </c>
      <c r="G70" s="43">
        <v>24183</v>
      </c>
      <c r="H70" s="45">
        <v>6526</v>
      </c>
    </row>
    <row r="71" spans="1:19" x14ac:dyDescent="0.25">
      <c r="A71" s="40" t="s">
        <v>59</v>
      </c>
      <c r="B71" s="41">
        <v>9296</v>
      </c>
      <c r="C71" s="42">
        <v>6402</v>
      </c>
      <c r="D71" s="42">
        <v>7357</v>
      </c>
      <c r="E71" s="42">
        <v>2047</v>
      </c>
      <c r="F71" s="42">
        <v>196</v>
      </c>
      <c r="G71" s="43">
        <v>25298</v>
      </c>
      <c r="H71" s="45">
        <v>6845</v>
      </c>
    </row>
    <row r="72" spans="1:19" x14ac:dyDescent="0.25">
      <c r="A72" s="40" t="s">
        <v>60</v>
      </c>
      <c r="B72" s="41">
        <v>9513</v>
      </c>
      <c r="C72" s="42">
        <v>6340</v>
      </c>
      <c r="D72" s="42">
        <v>7492</v>
      </c>
      <c r="E72" s="42">
        <v>1893</v>
      </c>
      <c r="F72" s="42">
        <v>216</v>
      </c>
      <c r="G72" s="43">
        <v>25454</v>
      </c>
      <c r="H72" s="45">
        <v>6881</v>
      </c>
    </row>
    <row r="73" spans="1:19" x14ac:dyDescent="0.25">
      <c r="A73" s="40" t="s">
        <v>61</v>
      </c>
      <c r="B73" s="41">
        <v>10621</v>
      </c>
      <c r="C73" s="42">
        <v>6771</v>
      </c>
      <c r="D73" s="42">
        <v>8333</v>
      </c>
      <c r="E73" s="42">
        <v>2101</v>
      </c>
      <c r="F73" s="42">
        <v>249</v>
      </c>
      <c r="G73" s="43">
        <v>28075</v>
      </c>
      <c r="H73" s="45">
        <v>6549</v>
      </c>
    </row>
    <row r="74" spans="1:19" x14ac:dyDescent="0.25">
      <c r="A74" s="17" t="s">
        <v>63</v>
      </c>
      <c r="B74" s="77">
        <f>SUM(B70:B73)</f>
        <v>38288</v>
      </c>
      <c r="C74" s="78">
        <f t="shared" ref="C74:H74" si="11">SUM(C70:C73)</f>
        <v>25699</v>
      </c>
      <c r="D74" s="78">
        <f t="shared" si="11"/>
        <v>30299</v>
      </c>
      <c r="E74" s="78">
        <f t="shared" si="11"/>
        <v>7892</v>
      </c>
      <c r="F74" s="78">
        <f t="shared" si="11"/>
        <v>832</v>
      </c>
      <c r="G74" s="79">
        <f t="shared" si="11"/>
        <v>103010</v>
      </c>
      <c r="H74" s="83">
        <f t="shared" si="11"/>
        <v>26801</v>
      </c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</row>
    <row r="75" spans="1:19" x14ac:dyDescent="0.25">
      <c r="A75" s="35"/>
      <c r="B75" s="36"/>
      <c r="C75" s="37"/>
      <c r="D75" s="37"/>
      <c r="E75" s="37"/>
      <c r="F75" s="37"/>
      <c r="G75" s="38"/>
      <c r="H75" s="39"/>
    </row>
    <row r="76" spans="1:19" x14ac:dyDescent="0.25">
      <c r="A76" s="17" t="s">
        <v>77</v>
      </c>
      <c r="B76" s="36"/>
      <c r="C76" s="37"/>
      <c r="D76" s="37"/>
      <c r="E76" s="37"/>
      <c r="F76" s="37"/>
      <c r="G76" s="38"/>
      <c r="H76" s="39"/>
    </row>
    <row r="77" spans="1:19" x14ac:dyDescent="0.25">
      <c r="A77" s="40" t="s">
        <v>58</v>
      </c>
      <c r="B77" s="41">
        <v>6104</v>
      </c>
      <c r="C77" s="42">
        <v>1714</v>
      </c>
      <c r="D77" s="42">
        <v>2983</v>
      </c>
      <c r="E77" s="42">
        <v>1552</v>
      </c>
      <c r="F77" s="42">
        <v>0</v>
      </c>
      <c r="G77" s="43">
        <v>12353</v>
      </c>
      <c r="H77" s="45">
        <v>0</v>
      </c>
    </row>
    <row r="78" spans="1:19" x14ac:dyDescent="0.25">
      <c r="A78" s="40" t="s">
        <v>59</v>
      </c>
      <c r="B78" s="41">
        <v>6259</v>
      </c>
      <c r="C78" s="42">
        <v>1716</v>
      </c>
      <c r="D78" s="42">
        <v>2946</v>
      </c>
      <c r="E78" s="42">
        <v>1652</v>
      </c>
      <c r="F78" s="42">
        <v>0</v>
      </c>
      <c r="G78" s="43">
        <v>12573</v>
      </c>
      <c r="H78" s="45">
        <v>0</v>
      </c>
    </row>
    <row r="79" spans="1:19" x14ac:dyDescent="0.25">
      <c r="A79" s="40" t="s">
        <v>60</v>
      </c>
      <c r="B79" s="41">
        <v>6333</v>
      </c>
      <c r="C79" s="42">
        <v>1625</v>
      </c>
      <c r="D79" s="42">
        <v>2836</v>
      </c>
      <c r="E79" s="42">
        <v>1503</v>
      </c>
      <c r="F79" s="42">
        <v>0</v>
      </c>
      <c r="G79" s="43">
        <v>12297</v>
      </c>
      <c r="H79" s="45">
        <v>0</v>
      </c>
    </row>
    <row r="80" spans="1:19" x14ac:dyDescent="0.25">
      <c r="A80" s="40" t="s">
        <v>61</v>
      </c>
      <c r="B80" s="41">
        <v>7022</v>
      </c>
      <c r="C80" s="42">
        <v>1738</v>
      </c>
      <c r="D80" s="42">
        <v>2957</v>
      </c>
      <c r="E80" s="42">
        <v>1599</v>
      </c>
      <c r="F80" s="42">
        <v>0</v>
      </c>
      <c r="G80" s="43">
        <v>13316</v>
      </c>
      <c r="H80" s="45">
        <v>0</v>
      </c>
    </row>
    <row r="81" spans="1:19" x14ac:dyDescent="0.25">
      <c r="A81" s="17" t="s">
        <v>63</v>
      </c>
      <c r="B81" s="77">
        <f>SUM(B77:B80)</f>
        <v>25718</v>
      </c>
      <c r="C81" s="78">
        <f t="shared" ref="C81:H81" si="12">SUM(C77:C80)</f>
        <v>6793</v>
      </c>
      <c r="D81" s="78">
        <f t="shared" si="12"/>
        <v>11722</v>
      </c>
      <c r="E81" s="78">
        <f t="shared" si="12"/>
        <v>6306</v>
      </c>
      <c r="F81" s="78">
        <f t="shared" si="12"/>
        <v>0</v>
      </c>
      <c r="G81" s="79">
        <f t="shared" si="12"/>
        <v>50539</v>
      </c>
      <c r="H81" s="83">
        <f t="shared" si="12"/>
        <v>0</v>
      </c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</row>
    <row r="82" spans="1:19" x14ac:dyDescent="0.25">
      <c r="A82" s="35"/>
      <c r="B82" s="36"/>
      <c r="C82" s="37"/>
      <c r="D82" s="37"/>
      <c r="E82" s="37"/>
      <c r="F82" s="37"/>
      <c r="G82" s="38"/>
      <c r="H82" s="39"/>
    </row>
    <row r="83" spans="1:19" x14ac:dyDescent="0.25">
      <c r="A83" s="17" t="s">
        <v>78</v>
      </c>
      <c r="B83" s="36"/>
      <c r="C83" s="37"/>
      <c r="D83" s="37"/>
      <c r="E83" s="37"/>
      <c r="F83" s="37"/>
      <c r="G83" s="38"/>
      <c r="H83" s="39"/>
    </row>
    <row r="84" spans="1:19" x14ac:dyDescent="0.25">
      <c r="A84" s="40" t="s">
        <v>58</v>
      </c>
      <c r="B84" s="41">
        <v>4173</v>
      </c>
      <c r="C84" s="42">
        <v>6958</v>
      </c>
      <c r="D84" s="42">
        <v>6377</v>
      </c>
      <c r="E84" s="42">
        <v>1525</v>
      </c>
      <c r="F84" s="42">
        <v>142</v>
      </c>
      <c r="G84" s="43">
        <v>19175</v>
      </c>
      <c r="H84" s="45">
        <v>0</v>
      </c>
    </row>
    <row r="85" spans="1:19" x14ac:dyDescent="0.25">
      <c r="A85" s="40" t="s">
        <v>59</v>
      </c>
      <c r="B85" s="41">
        <v>4224</v>
      </c>
      <c r="C85" s="42">
        <v>7045</v>
      </c>
      <c r="D85" s="42">
        <v>6256</v>
      </c>
      <c r="E85" s="42">
        <v>1668</v>
      </c>
      <c r="F85" s="42">
        <v>150</v>
      </c>
      <c r="G85" s="43">
        <v>19343</v>
      </c>
      <c r="H85" s="45">
        <v>1903</v>
      </c>
    </row>
    <row r="86" spans="1:19" x14ac:dyDescent="0.25">
      <c r="A86" s="40" t="s">
        <v>60</v>
      </c>
      <c r="B86" s="41">
        <v>4110</v>
      </c>
      <c r="C86" s="42">
        <v>6918</v>
      </c>
      <c r="D86" s="42">
        <v>6407</v>
      </c>
      <c r="E86" s="42">
        <v>1592</v>
      </c>
      <c r="F86" s="42">
        <v>165</v>
      </c>
      <c r="G86" s="43">
        <v>19192</v>
      </c>
      <c r="H86" s="45">
        <v>1815</v>
      </c>
    </row>
    <row r="87" spans="1:19" x14ac:dyDescent="0.25">
      <c r="A87" s="40" t="s">
        <v>61</v>
      </c>
      <c r="B87" s="41">
        <v>4695</v>
      </c>
      <c r="C87" s="42">
        <v>8092</v>
      </c>
      <c r="D87" s="42">
        <v>7260</v>
      </c>
      <c r="E87" s="42">
        <v>1665</v>
      </c>
      <c r="F87" s="42">
        <v>168</v>
      </c>
      <c r="G87" s="43">
        <v>21880</v>
      </c>
      <c r="H87" s="45">
        <v>1808</v>
      </c>
    </row>
    <row r="88" spans="1:19" x14ac:dyDescent="0.25">
      <c r="A88" s="17" t="s">
        <v>63</v>
      </c>
      <c r="B88" s="77">
        <f>SUM(B84:B87)</f>
        <v>17202</v>
      </c>
      <c r="C88" s="78">
        <f t="shared" ref="C88:H88" si="13">SUM(C84:C87)</f>
        <v>29013</v>
      </c>
      <c r="D88" s="78">
        <f t="shared" si="13"/>
        <v>26300</v>
      </c>
      <c r="E88" s="78">
        <f t="shared" si="13"/>
        <v>6450</v>
      </c>
      <c r="F88" s="78">
        <f t="shared" si="13"/>
        <v>625</v>
      </c>
      <c r="G88" s="79">
        <f t="shared" si="13"/>
        <v>79590</v>
      </c>
      <c r="H88" s="83">
        <f t="shared" si="13"/>
        <v>5526</v>
      </c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</row>
    <row r="89" spans="1:19" x14ac:dyDescent="0.25">
      <c r="A89" s="35"/>
      <c r="B89" s="36"/>
      <c r="C89" s="37"/>
      <c r="D89" s="37"/>
      <c r="E89" s="37"/>
      <c r="F89" s="37"/>
      <c r="G89" s="38"/>
      <c r="H89" s="39"/>
    </row>
    <row r="90" spans="1:19" x14ac:dyDescent="0.25">
      <c r="A90" s="17" t="s">
        <v>79</v>
      </c>
      <c r="B90" s="36"/>
      <c r="C90" s="37"/>
      <c r="D90" s="37"/>
      <c r="E90" s="37"/>
      <c r="F90" s="37"/>
      <c r="G90" s="38"/>
      <c r="H90" s="39"/>
    </row>
    <row r="91" spans="1:19" x14ac:dyDescent="0.25">
      <c r="A91" s="40" t="s">
        <v>58</v>
      </c>
      <c r="B91" s="41">
        <v>0</v>
      </c>
      <c r="C91" s="42">
        <v>0</v>
      </c>
      <c r="D91" s="42">
        <v>0</v>
      </c>
      <c r="E91" s="42">
        <v>0</v>
      </c>
      <c r="F91" s="42">
        <v>0</v>
      </c>
      <c r="G91" s="43">
        <v>0</v>
      </c>
      <c r="H91" s="45">
        <v>9825</v>
      </c>
    </row>
    <row r="92" spans="1:19" x14ac:dyDescent="0.25">
      <c r="A92" s="40" t="s">
        <v>59</v>
      </c>
      <c r="B92" s="41">
        <v>0</v>
      </c>
      <c r="C92" s="42">
        <v>0</v>
      </c>
      <c r="D92" s="42">
        <v>0</v>
      </c>
      <c r="E92" s="42">
        <v>0</v>
      </c>
      <c r="F92" s="42">
        <v>0</v>
      </c>
      <c r="G92" s="43">
        <v>0</v>
      </c>
      <c r="H92" s="45">
        <v>11074</v>
      </c>
    </row>
    <row r="93" spans="1:19" x14ac:dyDescent="0.25">
      <c r="A93" s="40" t="s">
        <v>60</v>
      </c>
      <c r="B93" s="41">
        <v>0</v>
      </c>
      <c r="C93" s="42">
        <v>0</v>
      </c>
      <c r="D93" s="42">
        <v>0</v>
      </c>
      <c r="E93" s="42">
        <v>0</v>
      </c>
      <c r="F93" s="42">
        <v>0</v>
      </c>
      <c r="G93" s="43">
        <v>0</v>
      </c>
      <c r="H93" s="45">
        <v>11211</v>
      </c>
    </row>
    <row r="94" spans="1:19" x14ac:dyDescent="0.25">
      <c r="A94" s="40" t="s">
        <v>61</v>
      </c>
      <c r="B94" s="41">
        <v>0</v>
      </c>
      <c r="C94" s="42">
        <v>0</v>
      </c>
      <c r="D94" s="42">
        <v>0</v>
      </c>
      <c r="E94" s="42">
        <v>0</v>
      </c>
      <c r="F94" s="42">
        <v>0</v>
      </c>
      <c r="G94" s="43">
        <v>0</v>
      </c>
      <c r="H94" s="45">
        <v>11303</v>
      </c>
    </row>
    <row r="95" spans="1:19" x14ac:dyDescent="0.25">
      <c r="A95" s="17" t="s">
        <v>63</v>
      </c>
      <c r="B95" s="77">
        <f>SUM(B91:B94)</f>
        <v>0</v>
      </c>
      <c r="C95" s="78">
        <f t="shared" ref="C95:H95" si="14">SUM(C91:C94)</f>
        <v>0</v>
      </c>
      <c r="D95" s="78">
        <f t="shared" si="14"/>
        <v>0</v>
      </c>
      <c r="E95" s="78">
        <f t="shared" si="14"/>
        <v>0</v>
      </c>
      <c r="F95" s="78">
        <f t="shared" si="14"/>
        <v>0</v>
      </c>
      <c r="G95" s="79">
        <f t="shared" si="14"/>
        <v>0</v>
      </c>
      <c r="H95" s="83">
        <f t="shared" si="14"/>
        <v>43413</v>
      </c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</row>
    <row r="96" spans="1:19" x14ac:dyDescent="0.25">
      <c r="A96" s="35"/>
      <c r="B96" s="36"/>
      <c r="C96" s="37"/>
      <c r="D96" s="37"/>
      <c r="E96" s="37"/>
      <c r="F96" s="37"/>
      <c r="G96" s="38"/>
      <c r="H96" s="39"/>
    </row>
    <row r="97" spans="1:19" x14ac:dyDescent="0.25">
      <c r="A97" s="17" t="s">
        <v>80</v>
      </c>
      <c r="B97" s="36"/>
      <c r="C97" s="37"/>
      <c r="D97" s="37"/>
      <c r="E97" s="37"/>
      <c r="F97" s="37"/>
      <c r="G97" s="38"/>
      <c r="H97" s="39"/>
    </row>
    <row r="98" spans="1:19" x14ac:dyDescent="0.25">
      <c r="A98" s="40" t="s">
        <v>58</v>
      </c>
      <c r="B98" s="41">
        <v>0</v>
      </c>
      <c r="C98" s="42">
        <v>0</v>
      </c>
      <c r="D98" s="42">
        <v>0</v>
      </c>
      <c r="E98" s="42">
        <v>0</v>
      </c>
      <c r="F98" s="42">
        <v>0</v>
      </c>
      <c r="G98" s="43">
        <v>0</v>
      </c>
      <c r="H98" s="45">
        <v>0</v>
      </c>
    </row>
    <row r="99" spans="1:19" x14ac:dyDescent="0.25">
      <c r="A99" s="40" t="s">
        <v>59</v>
      </c>
      <c r="B99" s="41">
        <v>0</v>
      </c>
      <c r="C99" s="42">
        <v>5064</v>
      </c>
      <c r="D99" s="42">
        <v>0</v>
      </c>
      <c r="E99" s="42">
        <v>0</v>
      </c>
      <c r="F99" s="42">
        <v>0</v>
      </c>
      <c r="G99" s="43">
        <v>5064</v>
      </c>
      <c r="H99" s="45">
        <v>4988</v>
      </c>
    </row>
    <row r="100" spans="1:19" x14ac:dyDescent="0.25">
      <c r="A100" s="40" t="s">
        <v>60</v>
      </c>
      <c r="B100" s="41">
        <v>0</v>
      </c>
      <c r="C100" s="42">
        <v>4776</v>
      </c>
      <c r="D100" s="42">
        <v>0</v>
      </c>
      <c r="E100" s="42">
        <v>0</v>
      </c>
      <c r="F100" s="42">
        <v>0</v>
      </c>
      <c r="G100" s="43">
        <v>4776</v>
      </c>
      <c r="H100" s="45">
        <v>4897</v>
      </c>
    </row>
    <row r="101" spans="1:19" x14ac:dyDescent="0.25">
      <c r="A101" s="40" t="s">
        <v>61</v>
      </c>
      <c r="B101" s="41">
        <v>0</v>
      </c>
      <c r="C101" s="42">
        <v>5302</v>
      </c>
      <c r="D101" s="42">
        <v>0</v>
      </c>
      <c r="E101" s="42">
        <v>0</v>
      </c>
      <c r="F101" s="42">
        <v>0</v>
      </c>
      <c r="G101" s="43">
        <v>5302</v>
      </c>
      <c r="H101" s="45">
        <v>5297</v>
      </c>
    </row>
    <row r="102" spans="1:19" x14ac:dyDescent="0.25">
      <c r="A102" s="17" t="s">
        <v>63</v>
      </c>
      <c r="B102" s="77">
        <f>SUM(B98:B101)</f>
        <v>0</v>
      </c>
      <c r="C102" s="78">
        <f t="shared" ref="C102:H102" si="15">SUM(C98:C101)</f>
        <v>15142</v>
      </c>
      <c r="D102" s="78">
        <f t="shared" si="15"/>
        <v>0</v>
      </c>
      <c r="E102" s="78">
        <f t="shared" si="15"/>
        <v>0</v>
      </c>
      <c r="F102" s="78">
        <f t="shared" si="15"/>
        <v>0</v>
      </c>
      <c r="G102" s="79">
        <f t="shared" si="15"/>
        <v>15142</v>
      </c>
      <c r="H102" s="83">
        <f t="shared" si="15"/>
        <v>15182</v>
      </c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</row>
    <row r="103" spans="1:19" x14ac:dyDescent="0.25">
      <c r="A103" s="35"/>
      <c r="B103" s="36"/>
      <c r="C103" s="37"/>
      <c r="D103" s="37"/>
      <c r="E103" s="37"/>
      <c r="F103" s="37"/>
      <c r="G103" s="38"/>
      <c r="H103" s="39"/>
    </row>
    <row r="104" spans="1:19" x14ac:dyDescent="0.25">
      <c r="A104" s="17" t="s">
        <v>81</v>
      </c>
      <c r="B104" s="36"/>
      <c r="C104" s="37"/>
      <c r="D104" s="37"/>
      <c r="E104" s="37"/>
      <c r="F104" s="37"/>
      <c r="G104" s="38"/>
      <c r="H104" s="39"/>
    </row>
    <row r="105" spans="1:19" x14ac:dyDescent="0.25">
      <c r="A105" s="40" t="s">
        <v>58</v>
      </c>
      <c r="B105" s="41">
        <v>0</v>
      </c>
      <c r="C105" s="42">
        <v>0</v>
      </c>
      <c r="D105" s="42">
        <v>0</v>
      </c>
      <c r="E105" s="42">
        <v>0</v>
      </c>
      <c r="F105" s="42">
        <v>0</v>
      </c>
      <c r="G105" s="43">
        <v>0</v>
      </c>
      <c r="H105" s="45">
        <v>0</v>
      </c>
    </row>
    <row r="106" spans="1:19" x14ac:dyDescent="0.25">
      <c r="A106" s="40" t="s">
        <v>59</v>
      </c>
      <c r="B106" s="41">
        <v>0</v>
      </c>
      <c r="C106" s="42">
        <v>6419</v>
      </c>
      <c r="D106" s="42">
        <v>0</v>
      </c>
      <c r="E106" s="42">
        <v>0</v>
      </c>
      <c r="F106" s="42">
        <v>0</v>
      </c>
      <c r="G106" s="43">
        <v>6419</v>
      </c>
      <c r="H106" s="45">
        <v>7164</v>
      </c>
    </row>
    <row r="107" spans="1:19" x14ac:dyDescent="0.25">
      <c r="A107" s="40" t="s">
        <v>60</v>
      </c>
      <c r="B107" s="41">
        <v>0</v>
      </c>
      <c r="C107" s="42">
        <v>5865</v>
      </c>
      <c r="D107" s="42">
        <v>0</v>
      </c>
      <c r="E107" s="42">
        <v>0</v>
      </c>
      <c r="F107" s="42">
        <v>0</v>
      </c>
      <c r="G107" s="43">
        <v>5865</v>
      </c>
      <c r="H107" s="45">
        <v>6906</v>
      </c>
    </row>
    <row r="108" spans="1:19" x14ac:dyDescent="0.25">
      <c r="A108" s="40" t="s">
        <v>61</v>
      </c>
      <c r="B108" s="41">
        <v>0</v>
      </c>
      <c r="C108" s="42">
        <v>6506</v>
      </c>
      <c r="D108" s="42">
        <v>0</v>
      </c>
      <c r="E108" s="42">
        <v>0</v>
      </c>
      <c r="F108" s="42">
        <v>0</v>
      </c>
      <c r="G108" s="43">
        <v>6506</v>
      </c>
      <c r="H108" s="45">
        <v>7380</v>
      </c>
    </row>
    <row r="109" spans="1:19" x14ac:dyDescent="0.25">
      <c r="A109" s="17" t="s">
        <v>63</v>
      </c>
      <c r="B109" s="77">
        <f>SUM(B105:B108)</f>
        <v>0</v>
      </c>
      <c r="C109" s="78">
        <f t="shared" ref="C109:H109" si="16">SUM(C105:C108)</f>
        <v>18790</v>
      </c>
      <c r="D109" s="78">
        <f t="shared" si="16"/>
        <v>0</v>
      </c>
      <c r="E109" s="78">
        <f t="shared" si="16"/>
        <v>0</v>
      </c>
      <c r="F109" s="78">
        <f t="shared" si="16"/>
        <v>0</v>
      </c>
      <c r="G109" s="79">
        <f t="shared" si="16"/>
        <v>18790</v>
      </c>
      <c r="H109" s="83">
        <f t="shared" si="16"/>
        <v>21450</v>
      </c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</row>
    <row r="110" spans="1:19" x14ac:dyDescent="0.25">
      <c r="A110" s="35"/>
      <c r="B110" s="36"/>
      <c r="C110" s="37"/>
      <c r="D110" s="37"/>
      <c r="E110" s="37"/>
      <c r="F110" s="37"/>
      <c r="G110" s="38"/>
      <c r="H110" s="39"/>
    </row>
    <row r="111" spans="1:19" x14ac:dyDescent="0.25">
      <c r="A111" s="17" t="s">
        <v>82</v>
      </c>
      <c r="B111" s="36"/>
      <c r="C111" s="37"/>
      <c r="D111" s="37"/>
      <c r="E111" s="37"/>
      <c r="F111" s="37"/>
      <c r="G111" s="38"/>
      <c r="H111" s="39"/>
    </row>
    <row r="112" spans="1:19" x14ac:dyDescent="0.25">
      <c r="A112" s="40" t="s">
        <v>58</v>
      </c>
      <c r="B112" s="41">
        <v>0</v>
      </c>
      <c r="C112" s="42">
        <v>0</v>
      </c>
      <c r="D112" s="42">
        <v>0</v>
      </c>
      <c r="E112" s="42">
        <v>0</v>
      </c>
      <c r="F112" s="42">
        <v>0</v>
      </c>
      <c r="G112" s="43">
        <v>0</v>
      </c>
      <c r="H112" s="45">
        <v>0</v>
      </c>
    </row>
    <row r="113" spans="1:8" x14ac:dyDescent="0.25">
      <c r="A113" s="40" t="s">
        <v>59</v>
      </c>
      <c r="B113" s="41">
        <v>0</v>
      </c>
      <c r="C113" s="42">
        <v>14052</v>
      </c>
      <c r="D113" s="42">
        <v>0</v>
      </c>
      <c r="E113" s="42">
        <v>0</v>
      </c>
      <c r="F113" s="42">
        <v>0</v>
      </c>
      <c r="G113" s="43">
        <v>14052</v>
      </c>
      <c r="H113" s="45">
        <v>22327</v>
      </c>
    </row>
    <row r="114" spans="1:8" x14ac:dyDescent="0.25">
      <c r="A114" s="40" t="s">
        <v>60</v>
      </c>
      <c r="B114" s="41">
        <v>0</v>
      </c>
      <c r="C114" s="42">
        <v>16945</v>
      </c>
      <c r="D114" s="42">
        <v>0</v>
      </c>
      <c r="E114" s="42">
        <v>0</v>
      </c>
      <c r="F114" s="42">
        <v>0</v>
      </c>
      <c r="G114" s="43">
        <v>16945</v>
      </c>
      <c r="H114" s="45">
        <v>21986</v>
      </c>
    </row>
    <row r="115" spans="1:8" x14ac:dyDescent="0.25">
      <c r="A115" s="40" t="s">
        <v>61</v>
      </c>
      <c r="B115" s="41">
        <v>0</v>
      </c>
      <c r="C115" s="42">
        <v>18772</v>
      </c>
      <c r="D115" s="42">
        <v>0</v>
      </c>
      <c r="E115" s="42">
        <v>0</v>
      </c>
      <c r="F115" s="42">
        <v>0</v>
      </c>
      <c r="G115" s="43">
        <v>18772</v>
      </c>
      <c r="H115" s="45">
        <v>23144</v>
      </c>
    </row>
    <row r="116" spans="1:8" s="28" customFormat="1" x14ac:dyDescent="0.25">
      <c r="A116" s="17" t="s">
        <v>63</v>
      </c>
      <c r="B116" s="77">
        <f>SUM(B112:B115)</f>
        <v>0</v>
      </c>
      <c r="C116" s="78">
        <f t="shared" ref="C116:H116" si="17">SUM(C112:C115)</f>
        <v>49769</v>
      </c>
      <c r="D116" s="78">
        <f t="shared" si="17"/>
        <v>0</v>
      </c>
      <c r="E116" s="78">
        <f t="shared" si="17"/>
        <v>0</v>
      </c>
      <c r="F116" s="78">
        <f t="shared" si="17"/>
        <v>0</v>
      </c>
      <c r="G116" s="79">
        <f t="shared" si="17"/>
        <v>49769</v>
      </c>
      <c r="H116" s="83">
        <f t="shared" si="17"/>
        <v>67457</v>
      </c>
    </row>
    <row r="117" spans="1:8" x14ac:dyDescent="0.25">
      <c r="A117" s="35"/>
      <c r="B117" s="36"/>
      <c r="C117" s="37"/>
      <c r="D117" s="37"/>
      <c r="E117" s="37"/>
      <c r="F117" s="37"/>
      <c r="G117" s="38"/>
      <c r="H117" s="39"/>
    </row>
    <row r="118" spans="1:8" x14ac:dyDescent="0.25">
      <c r="A118" s="17" t="s">
        <v>83</v>
      </c>
      <c r="B118" s="36"/>
      <c r="C118" s="37"/>
      <c r="D118" s="37"/>
      <c r="E118" s="37"/>
      <c r="F118" s="37"/>
      <c r="G118" s="38"/>
      <c r="H118" s="39"/>
    </row>
    <row r="119" spans="1:8" x14ac:dyDescent="0.25">
      <c r="A119" s="40" t="s">
        <v>58</v>
      </c>
      <c r="B119" s="41">
        <v>0</v>
      </c>
      <c r="C119" s="42">
        <v>0</v>
      </c>
      <c r="D119" s="42">
        <v>0</v>
      </c>
      <c r="E119" s="42">
        <v>0</v>
      </c>
      <c r="F119" s="42">
        <v>0</v>
      </c>
      <c r="G119" s="43">
        <v>0</v>
      </c>
      <c r="H119" s="45">
        <v>17266</v>
      </c>
    </row>
    <row r="120" spans="1:8" x14ac:dyDescent="0.25">
      <c r="A120" s="40" t="s">
        <v>59</v>
      </c>
      <c r="B120" s="41">
        <v>0</v>
      </c>
      <c r="C120" s="42">
        <v>0</v>
      </c>
      <c r="D120" s="42">
        <v>0</v>
      </c>
      <c r="E120" s="42">
        <v>0</v>
      </c>
      <c r="F120" s="42">
        <v>0</v>
      </c>
      <c r="G120" s="43">
        <v>0</v>
      </c>
      <c r="H120" s="45">
        <v>17802</v>
      </c>
    </row>
    <row r="121" spans="1:8" x14ac:dyDescent="0.25">
      <c r="A121" s="40" t="s">
        <v>60</v>
      </c>
      <c r="B121" s="41">
        <v>0</v>
      </c>
      <c r="C121" s="42">
        <v>0</v>
      </c>
      <c r="D121" s="42">
        <v>0</v>
      </c>
      <c r="E121" s="42">
        <v>0</v>
      </c>
      <c r="F121" s="42">
        <v>0</v>
      </c>
      <c r="G121" s="43">
        <v>0</v>
      </c>
      <c r="H121" s="45">
        <v>17642</v>
      </c>
    </row>
    <row r="122" spans="1:8" x14ac:dyDescent="0.25">
      <c r="A122" s="40" t="s">
        <v>61</v>
      </c>
      <c r="B122" s="41">
        <v>0</v>
      </c>
      <c r="C122" s="42">
        <v>0</v>
      </c>
      <c r="D122" s="42">
        <v>0</v>
      </c>
      <c r="E122" s="42">
        <v>0</v>
      </c>
      <c r="F122" s="42">
        <v>0</v>
      </c>
      <c r="G122" s="43">
        <v>0</v>
      </c>
      <c r="H122" s="45">
        <v>19236</v>
      </c>
    </row>
    <row r="123" spans="1:8" s="28" customFormat="1" x14ac:dyDescent="0.25">
      <c r="A123" s="17" t="s">
        <v>63</v>
      </c>
      <c r="B123" s="77">
        <f>SUM(B119:B122)</f>
        <v>0</v>
      </c>
      <c r="C123" s="78">
        <f t="shared" ref="C123:H123" si="18">SUM(C119:C122)</f>
        <v>0</v>
      </c>
      <c r="D123" s="78">
        <f t="shared" si="18"/>
        <v>0</v>
      </c>
      <c r="E123" s="78">
        <f t="shared" si="18"/>
        <v>0</v>
      </c>
      <c r="F123" s="78">
        <f t="shared" si="18"/>
        <v>0</v>
      </c>
      <c r="G123" s="79">
        <f t="shared" si="18"/>
        <v>0</v>
      </c>
      <c r="H123" s="83">
        <f t="shared" si="18"/>
        <v>71946</v>
      </c>
    </row>
    <row r="124" spans="1:8" x14ac:dyDescent="0.25">
      <c r="A124" s="35"/>
      <c r="B124" s="36"/>
      <c r="C124" s="37"/>
      <c r="D124" s="37"/>
      <c r="E124" s="37"/>
      <c r="F124" s="37"/>
      <c r="G124" s="38"/>
      <c r="H124" s="39"/>
    </row>
    <row r="125" spans="1:8" x14ac:dyDescent="0.25">
      <c r="A125" s="17" t="s">
        <v>84</v>
      </c>
      <c r="B125" s="36"/>
      <c r="C125" s="37"/>
      <c r="D125" s="37"/>
      <c r="E125" s="37"/>
      <c r="F125" s="37"/>
      <c r="G125" s="38"/>
      <c r="H125" s="39"/>
    </row>
    <row r="126" spans="1:8" x14ac:dyDescent="0.25">
      <c r="A126" s="40" t="s">
        <v>58</v>
      </c>
      <c r="B126" s="41">
        <v>5979</v>
      </c>
      <c r="C126" s="42">
        <v>22656</v>
      </c>
      <c r="D126" s="42">
        <v>6446</v>
      </c>
      <c r="E126" s="42">
        <v>5353</v>
      </c>
      <c r="F126" s="42">
        <v>297</v>
      </c>
      <c r="G126" s="43">
        <v>40731</v>
      </c>
      <c r="H126" s="45">
        <v>5593</v>
      </c>
    </row>
    <row r="127" spans="1:8" x14ac:dyDescent="0.25">
      <c r="A127" s="40" t="s">
        <v>59</v>
      </c>
      <c r="B127" s="41">
        <v>5957</v>
      </c>
      <c r="C127" s="42">
        <v>24609</v>
      </c>
      <c r="D127" s="42">
        <v>7222</v>
      </c>
      <c r="E127" s="42">
        <v>6021</v>
      </c>
      <c r="F127" s="42">
        <v>396</v>
      </c>
      <c r="G127" s="43">
        <v>44205</v>
      </c>
      <c r="H127" s="45">
        <v>5922</v>
      </c>
    </row>
    <row r="128" spans="1:8" x14ac:dyDescent="0.25">
      <c r="A128" s="40" t="s">
        <v>60</v>
      </c>
      <c r="B128" s="41">
        <v>6128</v>
      </c>
      <c r="C128" s="42">
        <v>23660</v>
      </c>
      <c r="D128" s="42">
        <v>6885</v>
      </c>
      <c r="E128" s="42">
        <v>6006</v>
      </c>
      <c r="F128" s="42">
        <v>380</v>
      </c>
      <c r="G128" s="43">
        <v>43059</v>
      </c>
      <c r="H128" s="45">
        <v>5857</v>
      </c>
    </row>
    <row r="129" spans="1:8" x14ac:dyDescent="0.25">
      <c r="A129" s="40" t="s">
        <v>61</v>
      </c>
      <c r="B129" s="41">
        <v>6413</v>
      </c>
      <c r="C129" s="42">
        <v>27363</v>
      </c>
      <c r="D129" s="42">
        <v>7776</v>
      </c>
      <c r="E129" s="42">
        <v>5672</v>
      </c>
      <c r="F129" s="42">
        <v>362</v>
      </c>
      <c r="G129" s="43">
        <v>47586</v>
      </c>
      <c r="H129" s="45">
        <v>5532</v>
      </c>
    </row>
    <row r="130" spans="1:8" s="28" customFormat="1" x14ac:dyDescent="0.25">
      <c r="A130" s="17" t="s">
        <v>63</v>
      </c>
      <c r="B130" s="77">
        <f>SUM(B126:B129)</f>
        <v>24477</v>
      </c>
      <c r="C130" s="78">
        <f t="shared" ref="C130:H130" si="19">SUM(C126:C129)</f>
        <v>98288</v>
      </c>
      <c r="D130" s="78">
        <f t="shared" si="19"/>
        <v>28329</v>
      </c>
      <c r="E130" s="78">
        <f t="shared" si="19"/>
        <v>23052</v>
      </c>
      <c r="F130" s="78">
        <f t="shared" si="19"/>
        <v>1435</v>
      </c>
      <c r="G130" s="79">
        <f t="shared" si="19"/>
        <v>175581</v>
      </c>
      <c r="H130" s="83">
        <f t="shared" si="19"/>
        <v>22904</v>
      </c>
    </row>
    <row r="131" spans="1:8" x14ac:dyDescent="0.25">
      <c r="A131" s="35"/>
      <c r="B131" s="36"/>
      <c r="C131" s="37"/>
      <c r="D131" s="37"/>
      <c r="E131" s="37"/>
      <c r="F131" s="37"/>
      <c r="G131" s="38"/>
      <c r="H131" s="39"/>
    </row>
    <row r="132" spans="1:8" x14ac:dyDescent="0.25">
      <c r="A132" s="17" t="s">
        <v>85</v>
      </c>
      <c r="B132" s="36"/>
      <c r="C132" s="37"/>
      <c r="D132" s="37"/>
      <c r="E132" s="37"/>
      <c r="F132" s="37"/>
      <c r="G132" s="38"/>
      <c r="H132" s="39"/>
    </row>
    <row r="133" spans="1:8" x14ac:dyDescent="0.25">
      <c r="A133" s="40" t="s">
        <v>58</v>
      </c>
      <c r="B133" s="41">
        <v>10575</v>
      </c>
      <c r="C133" s="42">
        <v>5491</v>
      </c>
      <c r="D133" s="42">
        <v>8001</v>
      </c>
      <c r="E133" s="42">
        <v>1997</v>
      </c>
      <c r="F133" s="42">
        <v>342</v>
      </c>
      <c r="G133" s="43">
        <v>26406</v>
      </c>
      <c r="H133" s="45">
        <v>71806</v>
      </c>
    </row>
    <row r="134" spans="1:8" x14ac:dyDescent="0.25">
      <c r="A134" s="40" t="s">
        <v>59</v>
      </c>
      <c r="B134" s="41">
        <v>10857</v>
      </c>
      <c r="C134" s="42">
        <v>6294</v>
      </c>
      <c r="D134" s="42">
        <v>8715</v>
      </c>
      <c r="E134" s="42">
        <v>1957</v>
      </c>
      <c r="F134" s="42">
        <v>598</v>
      </c>
      <c r="G134" s="43">
        <v>28421</v>
      </c>
      <c r="H134" s="45">
        <v>69790</v>
      </c>
    </row>
    <row r="135" spans="1:8" x14ac:dyDescent="0.25">
      <c r="A135" s="40" t="s">
        <v>60</v>
      </c>
      <c r="B135" s="41">
        <v>10492</v>
      </c>
      <c r="C135" s="42">
        <v>6053</v>
      </c>
      <c r="D135" s="42">
        <v>8748</v>
      </c>
      <c r="E135" s="42">
        <v>2008</v>
      </c>
      <c r="F135" s="42">
        <v>604</v>
      </c>
      <c r="G135" s="43">
        <v>27905</v>
      </c>
      <c r="H135" s="45">
        <v>76242</v>
      </c>
    </row>
    <row r="136" spans="1:8" x14ac:dyDescent="0.25">
      <c r="A136" s="40" t="s">
        <v>61</v>
      </c>
      <c r="B136" s="41">
        <v>11122</v>
      </c>
      <c r="C136" s="42">
        <v>6500</v>
      </c>
      <c r="D136" s="42">
        <v>9123</v>
      </c>
      <c r="E136" s="42">
        <v>2141</v>
      </c>
      <c r="F136" s="42">
        <v>597</v>
      </c>
      <c r="G136" s="43">
        <v>29483</v>
      </c>
      <c r="H136" s="45">
        <v>84529</v>
      </c>
    </row>
    <row r="137" spans="1:8" s="28" customFormat="1" x14ac:dyDescent="0.25">
      <c r="A137" s="17" t="s">
        <v>63</v>
      </c>
      <c r="B137" s="77">
        <f>SUM(B133:B136)</f>
        <v>43046</v>
      </c>
      <c r="C137" s="78">
        <f t="shared" ref="C137:H137" si="20">SUM(C133:C136)</f>
        <v>24338</v>
      </c>
      <c r="D137" s="78">
        <f t="shared" si="20"/>
        <v>34587</v>
      </c>
      <c r="E137" s="78">
        <f t="shared" si="20"/>
        <v>8103</v>
      </c>
      <c r="F137" s="78">
        <f t="shared" si="20"/>
        <v>2141</v>
      </c>
      <c r="G137" s="79">
        <f t="shared" si="20"/>
        <v>112215</v>
      </c>
      <c r="H137" s="83">
        <f t="shared" si="20"/>
        <v>302367</v>
      </c>
    </row>
    <row r="138" spans="1:8" x14ac:dyDescent="0.25">
      <c r="A138" s="35"/>
      <c r="B138" s="36"/>
      <c r="C138" s="37"/>
      <c r="D138" s="37"/>
      <c r="E138" s="37"/>
      <c r="F138" s="37"/>
      <c r="G138" s="38"/>
      <c r="H138" s="39"/>
    </row>
    <row r="139" spans="1:8" x14ac:dyDescent="0.25">
      <c r="A139" s="17" t="s">
        <v>86</v>
      </c>
      <c r="B139" s="36"/>
      <c r="C139" s="37"/>
      <c r="D139" s="37"/>
      <c r="E139" s="37"/>
      <c r="F139" s="37"/>
      <c r="G139" s="38"/>
      <c r="H139" s="39"/>
    </row>
    <row r="140" spans="1:8" x14ac:dyDescent="0.25">
      <c r="A140" s="40" t="s">
        <v>58</v>
      </c>
      <c r="B140" s="41">
        <v>0</v>
      </c>
      <c r="C140" s="42">
        <v>0</v>
      </c>
      <c r="D140" s="42">
        <v>0</v>
      </c>
      <c r="E140" s="42">
        <v>0</v>
      </c>
      <c r="F140" s="42">
        <v>0</v>
      </c>
      <c r="G140" s="43">
        <v>0</v>
      </c>
      <c r="H140" s="45">
        <v>10706</v>
      </c>
    </row>
    <row r="141" spans="1:8" x14ac:dyDescent="0.25">
      <c r="A141" s="40" t="s">
        <v>59</v>
      </c>
      <c r="B141" s="41">
        <v>0</v>
      </c>
      <c r="C141" s="42">
        <v>0</v>
      </c>
      <c r="D141" s="42">
        <v>0</v>
      </c>
      <c r="E141" s="42">
        <v>0</v>
      </c>
      <c r="F141" s="42">
        <v>0</v>
      </c>
      <c r="G141" s="43">
        <v>0</v>
      </c>
      <c r="H141" s="45">
        <v>10473</v>
      </c>
    </row>
    <row r="142" spans="1:8" x14ac:dyDescent="0.25">
      <c r="A142" s="40" t="s">
        <v>60</v>
      </c>
      <c r="B142" s="41">
        <v>0</v>
      </c>
      <c r="C142" s="42">
        <v>0</v>
      </c>
      <c r="D142" s="42">
        <v>0</v>
      </c>
      <c r="E142" s="42">
        <v>0</v>
      </c>
      <c r="F142" s="42">
        <v>0</v>
      </c>
      <c r="G142" s="43">
        <v>0</v>
      </c>
      <c r="H142" s="45">
        <v>11621</v>
      </c>
    </row>
    <row r="143" spans="1:8" x14ac:dyDescent="0.25">
      <c r="A143" s="40" t="s">
        <v>61</v>
      </c>
      <c r="B143" s="41">
        <v>0</v>
      </c>
      <c r="C143" s="42">
        <v>0</v>
      </c>
      <c r="D143" s="42">
        <v>0</v>
      </c>
      <c r="E143" s="42">
        <v>0</v>
      </c>
      <c r="F143" s="42">
        <v>0</v>
      </c>
      <c r="G143" s="43">
        <v>0</v>
      </c>
      <c r="H143" s="45">
        <v>11292</v>
      </c>
    </row>
    <row r="144" spans="1:8" s="28" customFormat="1" x14ac:dyDescent="0.25">
      <c r="A144" s="17" t="s">
        <v>63</v>
      </c>
      <c r="B144" s="77">
        <f>SUM(B140:B143)</f>
        <v>0</v>
      </c>
      <c r="C144" s="78">
        <f t="shared" ref="C144:H144" si="21">SUM(C140:C143)</f>
        <v>0</v>
      </c>
      <c r="D144" s="78">
        <f t="shared" si="21"/>
        <v>0</v>
      </c>
      <c r="E144" s="78">
        <f t="shared" si="21"/>
        <v>0</v>
      </c>
      <c r="F144" s="78">
        <f t="shared" si="21"/>
        <v>0</v>
      </c>
      <c r="G144" s="79">
        <f t="shared" si="21"/>
        <v>0</v>
      </c>
      <c r="H144" s="83">
        <f t="shared" si="21"/>
        <v>44092</v>
      </c>
    </row>
    <row r="145" spans="1:8" x14ac:dyDescent="0.25">
      <c r="A145" s="35"/>
      <c r="B145" s="36"/>
      <c r="C145" s="37"/>
      <c r="D145" s="37"/>
      <c r="E145" s="37"/>
      <c r="F145" s="37"/>
      <c r="G145" s="38"/>
      <c r="H145" s="39"/>
    </row>
    <row r="146" spans="1:8" x14ac:dyDescent="0.25">
      <c r="A146" s="17" t="s">
        <v>87</v>
      </c>
      <c r="B146" s="36"/>
      <c r="C146" s="37"/>
      <c r="D146" s="37"/>
      <c r="E146" s="37"/>
      <c r="F146" s="37"/>
      <c r="G146" s="38"/>
      <c r="H146" s="39"/>
    </row>
    <row r="147" spans="1:8" x14ac:dyDescent="0.25">
      <c r="A147" s="40" t="s">
        <v>58</v>
      </c>
      <c r="B147" s="41">
        <v>2929</v>
      </c>
      <c r="C147" s="42">
        <v>3581</v>
      </c>
      <c r="D147" s="42">
        <v>3804</v>
      </c>
      <c r="E147" s="42">
        <v>848</v>
      </c>
      <c r="F147" s="42">
        <v>29</v>
      </c>
      <c r="G147" s="43">
        <v>11191</v>
      </c>
      <c r="H147" s="45">
        <v>55440</v>
      </c>
    </row>
    <row r="148" spans="1:8" x14ac:dyDescent="0.25">
      <c r="A148" s="40" t="s">
        <v>59</v>
      </c>
      <c r="B148" s="41">
        <v>3038</v>
      </c>
      <c r="C148" s="42">
        <v>3576</v>
      </c>
      <c r="D148" s="42">
        <v>3699</v>
      </c>
      <c r="E148" s="42">
        <v>1007</v>
      </c>
      <c r="F148" s="42">
        <v>29</v>
      </c>
      <c r="G148" s="43">
        <v>11349</v>
      </c>
      <c r="H148" s="45">
        <v>55401</v>
      </c>
    </row>
    <row r="149" spans="1:8" x14ac:dyDescent="0.25">
      <c r="A149" s="40" t="s">
        <v>60</v>
      </c>
      <c r="B149" s="41">
        <v>3106</v>
      </c>
      <c r="C149" s="42">
        <v>3791</v>
      </c>
      <c r="D149" s="42">
        <v>3716</v>
      </c>
      <c r="E149" s="42">
        <v>1012</v>
      </c>
      <c r="F149" s="42">
        <v>31</v>
      </c>
      <c r="G149" s="43">
        <v>11656</v>
      </c>
      <c r="H149" s="45">
        <v>54425</v>
      </c>
    </row>
    <row r="150" spans="1:8" x14ac:dyDescent="0.25">
      <c r="A150" s="40" t="s">
        <v>61</v>
      </c>
      <c r="B150" s="41">
        <v>3506</v>
      </c>
      <c r="C150" s="42">
        <v>3851</v>
      </c>
      <c r="D150" s="42">
        <v>3925</v>
      </c>
      <c r="E150" s="42">
        <v>982</v>
      </c>
      <c r="F150" s="42">
        <v>47</v>
      </c>
      <c r="G150" s="43">
        <v>12311</v>
      </c>
      <c r="H150" s="45">
        <v>54661</v>
      </c>
    </row>
    <row r="151" spans="1:8" s="28" customFormat="1" x14ac:dyDescent="0.25">
      <c r="A151" s="17" t="s">
        <v>63</v>
      </c>
      <c r="B151" s="77">
        <f>SUM(B147:B150)</f>
        <v>12579</v>
      </c>
      <c r="C151" s="78">
        <f t="shared" ref="C151:H151" si="22">SUM(C147:C150)</f>
        <v>14799</v>
      </c>
      <c r="D151" s="78">
        <f t="shared" si="22"/>
        <v>15144</v>
      </c>
      <c r="E151" s="78">
        <f t="shared" si="22"/>
        <v>3849</v>
      </c>
      <c r="F151" s="78">
        <f t="shared" si="22"/>
        <v>136</v>
      </c>
      <c r="G151" s="79">
        <f t="shared" si="22"/>
        <v>46507</v>
      </c>
      <c r="H151" s="83">
        <f t="shared" si="22"/>
        <v>219927</v>
      </c>
    </row>
    <row r="152" spans="1:8" x14ac:dyDescent="0.25">
      <c r="A152" s="35"/>
      <c r="B152" s="36"/>
      <c r="C152" s="37"/>
      <c r="D152" s="37"/>
      <c r="E152" s="37"/>
      <c r="F152" s="37"/>
      <c r="G152" s="38"/>
      <c r="H152" s="39"/>
    </row>
    <row r="153" spans="1:8" x14ac:dyDescent="0.25">
      <c r="A153" s="17" t="s">
        <v>88</v>
      </c>
      <c r="B153" s="36"/>
      <c r="C153" s="37"/>
      <c r="D153" s="37"/>
      <c r="E153" s="37"/>
      <c r="F153" s="37"/>
      <c r="G153" s="38"/>
      <c r="H153" s="39"/>
    </row>
    <row r="154" spans="1:8" x14ac:dyDescent="0.25">
      <c r="A154" s="40" t="s">
        <v>58</v>
      </c>
      <c r="B154" s="41">
        <v>0</v>
      </c>
      <c r="C154" s="42">
        <v>0</v>
      </c>
      <c r="D154" s="42">
        <v>0</v>
      </c>
      <c r="E154" s="42">
        <v>0</v>
      </c>
      <c r="F154" s="42">
        <v>0</v>
      </c>
      <c r="G154" s="43">
        <v>0</v>
      </c>
      <c r="H154" s="45">
        <v>0</v>
      </c>
    </row>
    <row r="155" spans="1:8" x14ac:dyDescent="0.25">
      <c r="A155" s="40" t="s">
        <v>59</v>
      </c>
      <c r="B155" s="41">
        <v>0</v>
      </c>
      <c r="C155" s="42">
        <v>0</v>
      </c>
      <c r="D155" s="42">
        <v>0</v>
      </c>
      <c r="E155" s="42">
        <v>0</v>
      </c>
      <c r="F155" s="42">
        <v>0</v>
      </c>
      <c r="G155" s="43">
        <v>0</v>
      </c>
      <c r="H155" s="45">
        <v>0</v>
      </c>
    </row>
    <row r="156" spans="1:8" x14ac:dyDescent="0.25">
      <c r="A156" s="40" t="s">
        <v>60</v>
      </c>
      <c r="B156" s="41">
        <v>0</v>
      </c>
      <c r="C156" s="42">
        <v>0</v>
      </c>
      <c r="D156" s="42">
        <v>0</v>
      </c>
      <c r="E156" s="42">
        <v>0</v>
      </c>
      <c r="F156" s="42">
        <v>0</v>
      </c>
      <c r="G156" s="43">
        <v>0</v>
      </c>
      <c r="H156" s="45">
        <v>0</v>
      </c>
    </row>
    <row r="157" spans="1:8" x14ac:dyDescent="0.25">
      <c r="A157" s="40" t="s">
        <v>61</v>
      </c>
      <c r="B157" s="41">
        <v>0</v>
      </c>
      <c r="C157" s="42">
        <v>0</v>
      </c>
      <c r="D157" s="42">
        <v>0</v>
      </c>
      <c r="E157" s="42">
        <v>0</v>
      </c>
      <c r="F157" s="42">
        <v>0</v>
      </c>
      <c r="G157" s="43">
        <v>0</v>
      </c>
      <c r="H157" s="45">
        <v>0</v>
      </c>
    </row>
    <row r="158" spans="1:8" s="28" customFormat="1" x14ac:dyDescent="0.25">
      <c r="A158" s="17" t="s">
        <v>63</v>
      </c>
      <c r="B158" s="77">
        <f>SUM(B154:B157)</f>
        <v>0</v>
      </c>
      <c r="C158" s="78">
        <f t="shared" ref="C158:H158" si="23">SUM(C154:C157)</f>
        <v>0</v>
      </c>
      <c r="D158" s="78">
        <f t="shared" si="23"/>
        <v>0</v>
      </c>
      <c r="E158" s="78">
        <f t="shared" si="23"/>
        <v>0</v>
      </c>
      <c r="F158" s="78">
        <f t="shared" si="23"/>
        <v>0</v>
      </c>
      <c r="G158" s="79">
        <f t="shared" si="23"/>
        <v>0</v>
      </c>
      <c r="H158" s="83">
        <f t="shared" si="23"/>
        <v>0</v>
      </c>
    </row>
    <row r="159" spans="1:8" x14ac:dyDescent="0.25">
      <c r="A159" s="35"/>
      <c r="B159" s="36"/>
      <c r="C159" s="37"/>
      <c r="D159" s="37"/>
      <c r="E159" s="37"/>
      <c r="F159" s="37"/>
      <c r="G159" s="38"/>
      <c r="H159" s="39"/>
    </row>
    <row r="160" spans="1:8" x14ac:dyDescent="0.25">
      <c r="A160" s="17" t="s">
        <v>89</v>
      </c>
      <c r="B160" s="36"/>
      <c r="C160" s="37"/>
      <c r="D160" s="37"/>
      <c r="E160" s="37"/>
      <c r="F160" s="37"/>
      <c r="G160" s="38"/>
      <c r="H160" s="39"/>
    </row>
    <row r="161" spans="1:8" x14ac:dyDescent="0.25">
      <c r="A161" s="40" t="s">
        <v>58</v>
      </c>
      <c r="B161" s="41">
        <v>0</v>
      </c>
      <c r="C161" s="42">
        <v>0</v>
      </c>
      <c r="D161" s="42">
        <v>0</v>
      </c>
      <c r="E161" s="42">
        <v>0</v>
      </c>
      <c r="F161" s="42">
        <v>0</v>
      </c>
      <c r="G161" s="43">
        <v>0</v>
      </c>
      <c r="H161" s="45">
        <v>15466</v>
      </c>
    </row>
    <row r="162" spans="1:8" x14ac:dyDescent="0.25">
      <c r="A162" s="40" t="s">
        <v>59</v>
      </c>
      <c r="B162" s="41">
        <v>0</v>
      </c>
      <c r="C162" s="42">
        <v>0</v>
      </c>
      <c r="D162" s="42">
        <v>0</v>
      </c>
      <c r="E162" s="42">
        <v>0</v>
      </c>
      <c r="F162" s="42">
        <v>0</v>
      </c>
      <c r="G162" s="43">
        <v>0</v>
      </c>
      <c r="H162" s="45">
        <v>15446</v>
      </c>
    </row>
    <row r="163" spans="1:8" x14ac:dyDescent="0.25">
      <c r="A163" s="40" t="s">
        <v>60</v>
      </c>
      <c r="B163" s="41">
        <v>0</v>
      </c>
      <c r="C163" s="42">
        <v>0</v>
      </c>
      <c r="D163" s="42">
        <v>0</v>
      </c>
      <c r="E163" s="42">
        <v>0</v>
      </c>
      <c r="F163" s="42">
        <v>0</v>
      </c>
      <c r="G163" s="43">
        <v>0</v>
      </c>
      <c r="H163" s="45">
        <v>15321</v>
      </c>
    </row>
    <row r="164" spans="1:8" x14ac:dyDescent="0.25">
      <c r="A164" s="40" t="s">
        <v>61</v>
      </c>
      <c r="B164" s="41">
        <v>0</v>
      </c>
      <c r="C164" s="42">
        <v>0</v>
      </c>
      <c r="D164" s="42">
        <v>0</v>
      </c>
      <c r="E164" s="42">
        <v>0</v>
      </c>
      <c r="F164" s="42">
        <v>0</v>
      </c>
      <c r="G164" s="43">
        <v>0</v>
      </c>
      <c r="H164" s="45">
        <v>15246</v>
      </c>
    </row>
    <row r="165" spans="1:8" s="28" customFormat="1" x14ac:dyDescent="0.25">
      <c r="A165" s="17" t="s">
        <v>63</v>
      </c>
      <c r="B165" s="77">
        <f>SUM(B161:B164)</f>
        <v>0</v>
      </c>
      <c r="C165" s="78">
        <f t="shared" ref="C165:H165" si="24">SUM(C161:C164)</f>
        <v>0</v>
      </c>
      <c r="D165" s="78">
        <f t="shared" si="24"/>
        <v>0</v>
      </c>
      <c r="E165" s="78">
        <f t="shared" si="24"/>
        <v>0</v>
      </c>
      <c r="F165" s="78">
        <f t="shared" si="24"/>
        <v>0</v>
      </c>
      <c r="G165" s="79">
        <f t="shared" si="24"/>
        <v>0</v>
      </c>
      <c r="H165" s="83">
        <f t="shared" si="24"/>
        <v>61479</v>
      </c>
    </row>
    <row r="166" spans="1:8" x14ac:dyDescent="0.25">
      <c r="A166" s="35"/>
      <c r="B166" s="36"/>
      <c r="C166" s="37"/>
      <c r="D166" s="37"/>
      <c r="E166" s="37"/>
      <c r="F166" s="37"/>
      <c r="G166" s="38"/>
      <c r="H166" s="39"/>
    </row>
    <row r="167" spans="1:8" x14ac:dyDescent="0.25">
      <c r="A167" s="17" t="s">
        <v>90</v>
      </c>
      <c r="B167" s="36"/>
      <c r="C167" s="37"/>
      <c r="D167" s="37"/>
      <c r="E167" s="37"/>
      <c r="F167" s="37"/>
      <c r="G167" s="38"/>
      <c r="H167" s="39"/>
    </row>
    <row r="168" spans="1:8" x14ac:dyDescent="0.25">
      <c r="A168" s="40" t="s">
        <v>58</v>
      </c>
      <c r="B168" s="41">
        <v>0</v>
      </c>
      <c r="C168" s="42">
        <v>0</v>
      </c>
      <c r="D168" s="42">
        <v>0</v>
      </c>
      <c r="E168" s="42">
        <v>0</v>
      </c>
      <c r="F168" s="42">
        <v>0</v>
      </c>
      <c r="G168" s="43">
        <v>0</v>
      </c>
      <c r="H168" s="45">
        <v>0</v>
      </c>
    </row>
    <row r="169" spans="1:8" x14ac:dyDescent="0.25">
      <c r="A169" s="40" t="s">
        <v>59</v>
      </c>
      <c r="B169" s="41">
        <v>0</v>
      </c>
      <c r="C169" s="42">
        <v>0</v>
      </c>
      <c r="D169" s="42">
        <v>0</v>
      </c>
      <c r="E169" s="42">
        <v>0</v>
      </c>
      <c r="F169" s="42">
        <v>0</v>
      </c>
      <c r="G169" s="43">
        <v>0</v>
      </c>
      <c r="H169" s="45">
        <v>4144</v>
      </c>
    </row>
    <row r="170" spans="1:8" x14ac:dyDescent="0.25">
      <c r="A170" s="40" t="s">
        <v>60</v>
      </c>
      <c r="B170" s="41">
        <v>0</v>
      </c>
      <c r="C170" s="42">
        <v>0</v>
      </c>
      <c r="D170" s="42">
        <v>0</v>
      </c>
      <c r="E170" s="42">
        <v>0</v>
      </c>
      <c r="F170" s="42">
        <v>0</v>
      </c>
      <c r="G170" s="43">
        <v>0</v>
      </c>
      <c r="H170" s="45">
        <v>6227</v>
      </c>
    </row>
    <row r="171" spans="1:8" x14ac:dyDescent="0.25">
      <c r="A171" s="40" t="s">
        <v>61</v>
      </c>
      <c r="B171" s="41">
        <v>0</v>
      </c>
      <c r="C171" s="42">
        <v>0</v>
      </c>
      <c r="D171" s="42">
        <v>0</v>
      </c>
      <c r="E171" s="42">
        <v>0</v>
      </c>
      <c r="F171" s="42">
        <v>0</v>
      </c>
      <c r="G171" s="43">
        <v>0</v>
      </c>
      <c r="H171" s="45">
        <v>7235</v>
      </c>
    </row>
    <row r="172" spans="1:8" s="28" customFormat="1" x14ac:dyDescent="0.25">
      <c r="A172" s="17" t="s">
        <v>63</v>
      </c>
      <c r="B172" s="77">
        <f>SUM(B168:B171)</f>
        <v>0</v>
      </c>
      <c r="C172" s="78">
        <f t="shared" ref="C172:H172" si="25">SUM(C168:C171)</f>
        <v>0</v>
      </c>
      <c r="D172" s="78">
        <f t="shared" si="25"/>
        <v>0</v>
      </c>
      <c r="E172" s="78">
        <f t="shared" si="25"/>
        <v>0</v>
      </c>
      <c r="F172" s="78">
        <f t="shared" si="25"/>
        <v>0</v>
      </c>
      <c r="G172" s="79">
        <f t="shared" si="25"/>
        <v>0</v>
      </c>
      <c r="H172" s="83">
        <f t="shared" si="25"/>
        <v>17606</v>
      </c>
    </row>
    <row r="173" spans="1:8" x14ac:dyDescent="0.25">
      <c r="A173" s="35"/>
      <c r="B173" s="36"/>
      <c r="C173" s="37"/>
      <c r="D173" s="37"/>
      <c r="E173" s="37"/>
      <c r="F173" s="37"/>
      <c r="G173" s="38"/>
      <c r="H173" s="39"/>
    </row>
    <row r="174" spans="1:8" x14ac:dyDescent="0.25">
      <c r="A174" s="17" t="s">
        <v>91</v>
      </c>
      <c r="B174" s="36"/>
      <c r="C174" s="37"/>
      <c r="D174" s="37"/>
      <c r="E174" s="37"/>
      <c r="F174" s="37"/>
      <c r="G174" s="38"/>
      <c r="H174" s="39"/>
    </row>
    <row r="175" spans="1:8" x14ac:dyDescent="0.25">
      <c r="A175" s="40" t="s">
        <v>58</v>
      </c>
      <c r="B175" s="41">
        <v>8732</v>
      </c>
      <c r="C175" s="42">
        <v>4123</v>
      </c>
      <c r="D175" s="42">
        <v>7011</v>
      </c>
      <c r="E175" s="42">
        <v>6426</v>
      </c>
      <c r="F175" s="42">
        <v>448</v>
      </c>
      <c r="G175" s="43">
        <v>26740</v>
      </c>
      <c r="H175" s="45">
        <v>118962</v>
      </c>
    </row>
    <row r="176" spans="1:8" x14ac:dyDescent="0.25">
      <c r="A176" s="40" t="s">
        <v>59</v>
      </c>
      <c r="B176" s="41">
        <v>10272</v>
      </c>
      <c r="C176" s="42">
        <v>5806</v>
      </c>
      <c r="D176" s="42">
        <v>8994</v>
      </c>
      <c r="E176" s="42">
        <v>2625</v>
      </c>
      <c r="F176" s="42">
        <v>498</v>
      </c>
      <c r="G176" s="43">
        <v>28195</v>
      </c>
      <c r="H176" s="45">
        <v>112801</v>
      </c>
    </row>
    <row r="177" spans="1:8" x14ac:dyDescent="0.25">
      <c r="A177" s="40" t="s">
        <v>60</v>
      </c>
      <c r="B177" s="41">
        <v>10075</v>
      </c>
      <c r="C177" s="42">
        <v>6211</v>
      </c>
      <c r="D177" s="42">
        <v>8633</v>
      </c>
      <c r="E177" s="42">
        <v>3116</v>
      </c>
      <c r="F177" s="42">
        <v>514</v>
      </c>
      <c r="G177" s="43">
        <v>28549</v>
      </c>
      <c r="H177" s="45">
        <v>112310</v>
      </c>
    </row>
    <row r="178" spans="1:8" x14ac:dyDescent="0.25">
      <c r="A178" s="40" t="s">
        <v>61</v>
      </c>
      <c r="B178" s="41">
        <v>11801</v>
      </c>
      <c r="C178" s="42">
        <v>6229</v>
      </c>
      <c r="D178" s="42">
        <v>9136</v>
      </c>
      <c r="E178" s="42">
        <v>3272</v>
      </c>
      <c r="F178" s="42">
        <v>505</v>
      </c>
      <c r="G178" s="43">
        <v>30943</v>
      </c>
      <c r="H178" s="45">
        <v>111724</v>
      </c>
    </row>
    <row r="179" spans="1:8" s="28" customFormat="1" x14ac:dyDescent="0.25">
      <c r="A179" s="17" t="s">
        <v>63</v>
      </c>
      <c r="B179" s="77">
        <f>SUM(B175:B178)</f>
        <v>40880</v>
      </c>
      <c r="C179" s="78">
        <f t="shared" ref="C179:H179" si="26">SUM(C175:C178)</f>
        <v>22369</v>
      </c>
      <c r="D179" s="78">
        <f t="shared" si="26"/>
        <v>33774</v>
      </c>
      <c r="E179" s="78">
        <f t="shared" si="26"/>
        <v>15439</v>
      </c>
      <c r="F179" s="78">
        <f t="shared" si="26"/>
        <v>1965</v>
      </c>
      <c r="G179" s="79">
        <f t="shared" si="26"/>
        <v>114427</v>
      </c>
      <c r="H179" s="83">
        <f t="shared" si="26"/>
        <v>455797</v>
      </c>
    </row>
    <row r="180" spans="1:8" x14ac:dyDescent="0.25">
      <c r="A180" s="35"/>
      <c r="B180" s="36"/>
      <c r="C180" s="37"/>
      <c r="D180" s="37"/>
      <c r="E180" s="37"/>
      <c r="F180" s="37"/>
      <c r="G180" s="38"/>
      <c r="H180" s="39"/>
    </row>
    <row r="181" spans="1:8" x14ac:dyDescent="0.25">
      <c r="A181" s="17" t="s">
        <v>92</v>
      </c>
      <c r="B181" s="36"/>
      <c r="C181" s="37"/>
      <c r="D181" s="37"/>
      <c r="E181" s="37"/>
      <c r="F181" s="37"/>
      <c r="G181" s="38"/>
      <c r="H181" s="39"/>
    </row>
    <row r="182" spans="1:8" x14ac:dyDescent="0.25">
      <c r="A182" s="40" t="s">
        <v>58</v>
      </c>
      <c r="B182" s="41">
        <v>1426</v>
      </c>
      <c r="C182" s="42">
        <v>1590</v>
      </c>
      <c r="D182" s="42">
        <v>2590</v>
      </c>
      <c r="E182" s="42">
        <v>2219</v>
      </c>
      <c r="F182" s="42">
        <v>158</v>
      </c>
      <c r="G182" s="43">
        <v>7983</v>
      </c>
      <c r="H182" s="45">
        <v>10595</v>
      </c>
    </row>
    <row r="183" spans="1:8" x14ac:dyDescent="0.25">
      <c r="A183" s="40" t="s">
        <v>59</v>
      </c>
      <c r="B183" s="41">
        <v>1447</v>
      </c>
      <c r="C183" s="42">
        <v>2447</v>
      </c>
      <c r="D183" s="42">
        <v>3287</v>
      </c>
      <c r="E183" s="42">
        <v>538</v>
      </c>
      <c r="F183" s="42">
        <v>169</v>
      </c>
      <c r="G183" s="43">
        <v>7888</v>
      </c>
      <c r="H183" s="45">
        <v>11144</v>
      </c>
    </row>
    <row r="184" spans="1:8" x14ac:dyDescent="0.25">
      <c r="A184" s="40" t="s">
        <v>60</v>
      </c>
      <c r="B184" s="41">
        <v>1422</v>
      </c>
      <c r="C184" s="42">
        <v>2460</v>
      </c>
      <c r="D184" s="42">
        <v>3008</v>
      </c>
      <c r="E184" s="42">
        <v>614</v>
      </c>
      <c r="F184" s="42">
        <v>180</v>
      </c>
      <c r="G184" s="43">
        <v>7684</v>
      </c>
      <c r="H184" s="45">
        <v>11692</v>
      </c>
    </row>
    <row r="185" spans="1:8" x14ac:dyDescent="0.25">
      <c r="A185" s="40" t="s">
        <v>61</v>
      </c>
      <c r="B185" s="41">
        <v>1446</v>
      </c>
      <c r="C185" s="42">
        <v>2392</v>
      </c>
      <c r="D185" s="42">
        <v>2992</v>
      </c>
      <c r="E185" s="42">
        <v>643</v>
      </c>
      <c r="F185" s="42">
        <v>194</v>
      </c>
      <c r="G185" s="43">
        <v>7667</v>
      </c>
      <c r="H185" s="45">
        <v>13339</v>
      </c>
    </row>
    <row r="186" spans="1:8" s="28" customFormat="1" x14ac:dyDescent="0.25">
      <c r="A186" s="17" t="s">
        <v>63</v>
      </c>
      <c r="B186" s="77">
        <f>SUM(B182:B185)</f>
        <v>5741</v>
      </c>
      <c r="C186" s="78">
        <f t="shared" ref="C186:H186" si="27">SUM(C182:C185)</f>
        <v>8889</v>
      </c>
      <c r="D186" s="78">
        <f t="shared" si="27"/>
        <v>11877</v>
      </c>
      <c r="E186" s="78">
        <f t="shared" si="27"/>
        <v>4014</v>
      </c>
      <c r="F186" s="78">
        <f t="shared" si="27"/>
        <v>701</v>
      </c>
      <c r="G186" s="79">
        <f t="shared" si="27"/>
        <v>31222</v>
      </c>
      <c r="H186" s="83">
        <f t="shared" si="27"/>
        <v>46770</v>
      </c>
    </row>
    <row r="187" spans="1:8" x14ac:dyDescent="0.25">
      <c r="A187" s="35"/>
      <c r="B187" s="36"/>
      <c r="C187" s="37"/>
      <c r="D187" s="37"/>
      <c r="E187" s="37"/>
      <c r="F187" s="37"/>
      <c r="G187" s="38"/>
      <c r="H187" s="39"/>
    </row>
    <row r="188" spans="1:8" x14ac:dyDescent="0.25">
      <c r="A188" s="17" t="s">
        <v>93</v>
      </c>
      <c r="B188" s="36"/>
      <c r="C188" s="37"/>
      <c r="D188" s="37"/>
      <c r="E188" s="37"/>
      <c r="F188" s="37"/>
      <c r="G188" s="38"/>
      <c r="H188" s="39"/>
    </row>
    <row r="189" spans="1:8" x14ac:dyDescent="0.25">
      <c r="A189" s="40" t="s">
        <v>58</v>
      </c>
      <c r="B189" s="41">
        <v>4359</v>
      </c>
      <c r="C189" s="42">
        <v>3288</v>
      </c>
      <c r="D189" s="42">
        <v>2958</v>
      </c>
      <c r="E189" s="42">
        <v>1254</v>
      </c>
      <c r="F189" s="42">
        <v>133</v>
      </c>
      <c r="G189" s="43">
        <v>11992</v>
      </c>
      <c r="H189" s="45">
        <v>15944</v>
      </c>
    </row>
    <row r="190" spans="1:8" x14ac:dyDescent="0.25">
      <c r="A190" s="40" t="s">
        <v>59</v>
      </c>
      <c r="B190" s="41">
        <v>4398</v>
      </c>
      <c r="C190" s="42">
        <v>2885</v>
      </c>
      <c r="D190" s="42">
        <v>2990</v>
      </c>
      <c r="E190" s="42">
        <v>1256</v>
      </c>
      <c r="F190" s="42">
        <v>168</v>
      </c>
      <c r="G190" s="43">
        <v>11697</v>
      </c>
      <c r="H190" s="45">
        <v>14722</v>
      </c>
    </row>
    <row r="191" spans="1:8" x14ac:dyDescent="0.25">
      <c r="A191" s="40" t="s">
        <v>60</v>
      </c>
      <c r="B191" s="41">
        <v>3430</v>
      </c>
      <c r="C191" s="42">
        <v>2543</v>
      </c>
      <c r="D191" s="42">
        <v>2273</v>
      </c>
      <c r="E191" s="42">
        <v>1007</v>
      </c>
      <c r="F191" s="42">
        <v>136</v>
      </c>
      <c r="G191" s="43">
        <v>9389</v>
      </c>
      <c r="H191" s="45">
        <v>14340</v>
      </c>
    </row>
    <row r="192" spans="1:8" x14ac:dyDescent="0.25">
      <c r="A192" s="40" t="s">
        <v>61</v>
      </c>
      <c r="B192" s="41">
        <v>4576</v>
      </c>
      <c r="C192" s="42">
        <v>2986</v>
      </c>
      <c r="D192" s="42">
        <v>2765</v>
      </c>
      <c r="E192" s="42">
        <v>1059</v>
      </c>
      <c r="F192" s="42">
        <v>131</v>
      </c>
      <c r="G192" s="43">
        <v>11517</v>
      </c>
      <c r="H192" s="45">
        <v>13940</v>
      </c>
    </row>
    <row r="193" spans="1:8" s="28" customFormat="1" x14ac:dyDescent="0.25">
      <c r="A193" s="17" t="s">
        <v>63</v>
      </c>
      <c r="B193" s="77">
        <f>SUM(B189:B192)</f>
        <v>16763</v>
      </c>
      <c r="C193" s="78">
        <f t="shared" ref="C193:H193" si="28">SUM(C189:C192)</f>
        <v>11702</v>
      </c>
      <c r="D193" s="78">
        <f t="shared" si="28"/>
        <v>10986</v>
      </c>
      <c r="E193" s="78">
        <f t="shared" si="28"/>
        <v>4576</v>
      </c>
      <c r="F193" s="78">
        <f t="shared" si="28"/>
        <v>568</v>
      </c>
      <c r="G193" s="79">
        <f t="shared" si="28"/>
        <v>44595</v>
      </c>
      <c r="H193" s="83">
        <f t="shared" si="28"/>
        <v>58946</v>
      </c>
    </row>
    <row r="194" spans="1:8" x14ac:dyDescent="0.25">
      <c r="A194" s="35"/>
      <c r="B194" s="36"/>
      <c r="C194" s="37"/>
      <c r="D194" s="37"/>
      <c r="E194" s="37"/>
      <c r="F194" s="37"/>
      <c r="G194" s="38"/>
      <c r="H194" s="39"/>
    </row>
    <row r="195" spans="1:8" x14ac:dyDescent="0.25">
      <c r="A195" s="17" t="s">
        <v>94</v>
      </c>
      <c r="B195" s="36"/>
      <c r="C195" s="37"/>
      <c r="D195" s="37"/>
      <c r="E195" s="37"/>
      <c r="F195" s="37"/>
      <c r="G195" s="38"/>
      <c r="H195" s="39"/>
    </row>
    <row r="196" spans="1:8" x14ac:dyDescent="0.25">
      <c r="A196" s="40" t="s">
        <v>58</v>
      </c>
      <c r="B196" s="41">
        <v>1559</v>
      </c>
      <c r="C196" s="42">
        <v>917</v>
      </c>
      <c r="D196" s="42">
        <v>1626</v>
      </c>
      <c r="E196" s="42">
        <v>320</v>
      </c>
      <c r="F196" s="42">
        <v>82</v>
      </c>
      <c r="G196" s="43">
        <v>4504</v>
      </c>
      <c r="H196" s="45">
        <v>10124</v>
      </c>
    </row>
    <row r="197" spans="1:8" x14ac:dyDescent="0.25">
      <c r="A197" s="40" t="s">
        <v>59</v>
      </c>
      <c r="B197" s="41">
        <v>1483</v>
      </c>
      <c r="C197" s="42">
        <v>981</v>
      </c>
      <c r="D197" s="42">
        <v>1677</v>
      </c>
      <c r="E197" s="42">
        <v>345</v>
      </c>
      <c r="F197" s="42">
        <v>79</v>
      </c>
      <c r="G197" s="43">
        <v>4565</v>
      </c>
      <c r="H197" s="45">
        <v>9864</v>
      </c>
    </row>
    <row r="198" spans="1:8" x14ac:dyDescent="0.25">
      <c r="A198" s="40" t="s">
        <v>60</v>
      </c>
      <c r="B198" s="41">
        <v>1594</v>
      </c>
      <c r="C198" s="42">
        <v>1088</v>
      </c>
      <c r="D198" s="42">
        <v>1659</v>
      </c>
      <c r="E198" s="42">
        <v>301</v>
      </c>
      <c r="F198" s="42">
        <v>113</v>
      </c>
      <c r="G198" s="43">
        <v>4755</v>
      </c>
      <c r="H198" s="45">
        <v>10265</v>
      </c>
    </row>
    <row r="199" spans="1:8" x14ac:dyDescent="0.25">
      <c r="A199" s="40" t="s">
        <v>61</v>
      </c>
      <c r="B199" s="41">
        <v>1928</v>
      </c>
      <c r="C199" s="42">
        <v>1084</v>
      </c>
      <c r="D199" s="42">
        <v>1872</v>
      </c>
      <c r="E199" s="42">
        <v>366</v>
      </c>
      <c r="F199" s="42">
        <v>92</v>
      </c>
      <c r="G199" s="43">
        <v>5342</v>
      </c>
      <c r="H199" s="45">
        <v>9622</v>
      </c>
    </row>
    <row r="200" spans="1:8" s="28" customFormat="1" x14ac:dyDescent="0.25">
      <c r="A200" s="17" t="s">
        <v>63</v>
      </c>
      <c r="B200" s="77">
        <f>SUM(B196:B199)</f>
        <v>6564</v>
      </c>
      <c r="C200" s="78">
        <f t="shared" ref="C200:H200" si="29">SUM(C196:C199)</f>
        <v>4070</v>
      </c>
      <c r="D200" s="78">
        <f t="shared" si="29"/>
        <v>6834</v>
      </c>
      <c r="E200" s="78">
        <f t="shared" si="29"/>
        <v>1332</v>
      </c>
      <c r="F200" s="78">
        <f t="shared" si="29"/>
        <v>366</v>
      </c>
      <c r="G200" s="79">
        <f t="shared" si="29"/>
        <v>19166</v>
      </c>
      <c r="H200" s="83">
        <f t="shared" si="29"/>
        <v>39875</v>
      </c>
    </row>
    <row r="201" spans="1:8" x14ac:dyDescent="0.25">
      <c r="A201" s="35"/>
      <c r="B201" s="36"/>
      <c r="C201" s="37"/>
      <c r="D201" s="37"/>
      <c r="E201" s="37"/>
      <c r="F201" s="37"/>
      <c r="G201" s="38"/>
      <c r="H201" s="39"/>
    </row>
    <row r="202" spans="1:8" x14ac:dyDescent="0.25">
      <c r="A202" s="17" t="s">
        <v>95</v>
      </c>
      <c r="B202" s="36"/>
      <c r="C202" s="37"/>
      <c r="D202" s="37"/>
      <c r="E202" s="37"/>
      <c r="F202" s="37"/>
      <c r="G202" s="38"/>
      <c r="H202" s="39"/>
    </row>
    <row r="203" spans="1:8" x14ac:dyDescent="0.25">
      <c r="A203" s="40" t="s">
        <v>58</v>
      </c>
      <c r="B203" s="41">
        <v>164</v>
      </c>
      <c r="C203" s="42">
        <v>123</v>
      </c>
      <c r="D203" s="42">
        <v>243</v>
      </c>
      <c r="E203" s="42">
        <v>81</v>
      </c>
      <c r="F203" s="42">
        <v>16</v>
      </c>
      <c r="G203" s="43">
        <v>627</v>
      </c>
      <c r="H203" s="45">
        <v>4885</v>
      </c>
    </row>
    <row r="204" spans="1:8" x14ac:dyDescent="0.25">
      <c r="A204" s="40" t="s">
        <v>59</v>
      </c>
      <c r="B204" s="41">
        <v>162</v>
      </c>
      <c r="C204" s="42">
        <v>96</v>
      </c>
      <c r="D204" s="42">
        <v>243</v>
      </c>
      <c r="E204" s="42">
        <v>69</v>
      </c>
      <c r="F204" s="42">
        <v>8</v>
      </c>
      <c r="G204" s="43">
        <v>578</v>
      </c>
      <c r="H204" s="45">
        <v>3833</v>
      </c>
    </row>
    <row r="205" spans="1:8" x14ac:dyDescent="0.25">
      <c r="A205" s="40" t="s">
        <v>60</v>
      </c>
      <c r="B205" s="41">
        <v>176</v>
      </c>
      <c r="C205" s="42">
        <v>134</v>
      </c>
      <c r="D205" s="42">
        <v>245</v>
      </c>
      <c r="E205" s="42">
        <v>77</v>
      </c>
      <c r="F205" s="42">
        <v>11</v>
      </c>
      <c r="G205" s="43">
        <v>643</v>
      </c>
      <c r="H205" s="45">
        <v>4314</v>
      </c>
    </row>
    <row r="206" spans="1:8" x14ac:dyDescent="0.25">
      <c r="A206" s="40" t="s">
        <v>61</v>
      </c>
      <c r="B206" s="41">
        <v>187</v>
      </c>
      <c r="C206" s="42">
        <v>112</v>
      </c>
      <c r="D206" s="42">
        <v>272</v>
      </c>
      <c r="E206" s="42">
        <v>71</v>
      </c>
      <c r="F206" s="42">
        <v>18</v>
      </c>
      <c r="G206" s="43">
        <v>660</v>
      </c>
      <c r="H206" s="45">
        <v>5329</v>
      </c>
    </row>
    <row r="207" spans="1:8" s="28" customFormat="1" x14ac:dyDescent="0.25">
      <c r="A207" s="17" t="s">
        <v>63</v>
      </c>
      <c r="B207" s="77">
        <f>SUM(B203:B206)</f>
        <v>689</v>
      </c>
      <c r="C207" s="78">
        <f t="shared" ref="C207:H207" si="30">SUM(C203:C206)</f>
        <v>465</v>
      </c>
      <c r="D207" s="78">
        <f t="shared" si="30"/>
        <v>1003</v>
      </c>
      <c r="E207" s="78">
        <f t="shared" si="30"/>
        <v>298</v>
      </c>
      <c r="F207" s="78">
        <f t="shared" si="30"/>
        <v>53</v>
      </c>
      <c r="G207" s="79">
        <f t="shared" si="30"/>
        <v>2508</v>
      </c>
      <c r="H207" s="83">
        <f t="shared" si="30"/>
        <v>18361</v>
      </c>
    </row>
    <row r="208" spans="1:8" x14ac:dyDescent="0.25">
      <c r="A208" s="35"/>
      <c r="B208" s="36"/>
      <c r="C208" s="37"/>
      <c r="D208" s="37"/>
      <c r="E208" s="37"/>
      <c r="F208" s="37"/>
      <c r="G208" s="38"/>
      <c r="H208" s="39"/>
    </row>
    <row r="209" spans="1:8" x14ac:dyDescent="0.25">
      <c r="A209" s="17" t="s">
        <v>96</v>
      </c>
      <c r="B209" s="36"/>
      <c r="C209" s="37"/>
      <c r="D209" s="37"/>
      <c r="E209" s="37"/>
      <c r="F209" s="37"/>
      <c r="G209" s="38"/>
      <c r="H209" s="39"/>
    </row>
    <row r="210" spans="1:8" x14ac:dyDescent="0.25">
      <c r="A210" s="40" t="s">
        <v>58</v>
      </c>
      <c r="B210" s="41">
        <v>0</v>
      </c>
      <c r="C210" s="42">
        <v>0</v>
      </c>
      <c r="D210" s="42">
        <v>0</v>
      </c>
      <c r="E210" s="42">
        <v>0</v>
      </c>
      <c r="F210" s="42">
        <v>0</v>
      </c>
      <c r="G210" s="43">
        <v>0</v>
      </c>
      <c r="H210" s="45">
        <v>0</v>
      </c>
    </row>
    <row r="211" spans="1:8" x14ac:dyDescent="0.25">
      <c r="A211" s="40" t="s">
        <v>59</v>
      </c>
      <c r="B211" s="41">
        <v>0</v>
      </c>
      <c r="C211" s="42">
        <v>0</v>
      </c>
      <c r="D211" s="42">
        <v>0</v>
      </c>
      <c r="E211" s="42">
        <v>0</v>
      </c>
      <c r="F211" s="42">
        <v>0</v>
      </c>
      <c r="G211" s="43">
        <v>0</v>
      </c>
      <c r="H211" s="45">
        <v>0</v>
      </c>
    </row>
    <row r="212" spans="1:8" x14ac:dyDescent="0.25">
      <c r="A212" s="40" t="s">
        <v>60</v>
      </c>
      <c r="B212" s="41">
        <v>0</v>
      </c>
      <c r="C212" s="42">
        <v>0</v>
      </c>
      <c r="D212" s="42">
        <v>0</v>
      </c>
      <c r="E212" s="42">
        <v>0</v>
      </c>
      <c r="F212" s="42">
        <v>0</v>
      </c>
      <c r="G212" s="43">
        <v>0</v>
      </c>
      <c r="H212" s="45">
        <v>0</v>
      </c>
    </row>
    <row r="213" spans="1:8" x14ac:dyDescent="0.25">
      <c r="A213" s="40" t="s">
        <v>61</v>
      </c>
      <c r="B213" s="41">
        <v>0</v>
      </c>
      <c r="C213" s="42">
        <v>0</v>
      </c>
      <c r="D213" s="42">
        <v>0</v>
      </c>
      <c r="E213" s="42">
        <v>0</v>
      </c>
      <c r="F213" s="42">
        <v>0</v>
      </c>
      <c r="G213" s="43">
        <v>0</v>
      </c>
      <c r="H213" s="45">
        <v>0</v>
      </c>
    </row>
    <row r="214" spans="1:8" s="28" customFormat="1" x14ac:dyDescent="0.25">
      <c r="A214" s="17" t="s">
        <v>63</v>
      </c>
      <c r="B214" s="77">
        <f>SUM(B210:B213)</f>
        <v>0</v>
      </c>
      <c r="C214" s="78">
        <f t="shared" ref="C214:H214" si="31">SUM(C210:C213)</f>
        <v>0</v>
      </c>
      <c r="D214" s="78">
        <f t="shared" si="31"/>
        <v>0</v>
      </c>
      <c r="E214" s="78">
        <f t="shared" si="31"/>
        <v>0</v>
      </c>
      <c r="F214" s="78">
        <f t="shared" si="31"/>
        <v>0</v>
      </c>
      <c r="G214" s="79">
        <f t="shared" si="31"/>
        <v>0</v>
      </c>
      <c r="H214" s="83">
        <f t="shared" si="31"/>
        <v>0</v>
      </c>
    </row>
    <row r="215" spans="1:8" x14ac:dyDescent="0.25">
      <c r="A215" s="35"/>
      <c r="B215" s="36"/>
      <c r="C215" s="37"/>
      <c r="D215" s="37"/>
      <c r="E215" s="37"/>
      <c r="F215" s="37"/>
      <c r="G215" s="38"/>
      <c r="H215" s="39"/>
    </row>
    <row r="216" spans="1:8" x14ac:dyDescent="0.25">
      <c r="A216" s="17" t="s">
        <v>97</v>
      </c>
      <c r="B216" s="36"/>
      <c r="C216" s="37"/>
      <c r="D216" s="37"/>
      <c r="E216" s="37"/>
      <c r="F216" s="37"/>
      <c r="G216" s="38"/>
      <c r="H216" s="39"/>
    </row>
    <row r="217" spans="1:8" x14ac:dyDescent="0.25">
      <c r="A217" s="40" t="s">
        <v>58</v>
      </c>
      <c r="B217" s="41">
        <v>0</v>
      </c>
      <c r="C217" s="42">
        <v>0</v>
      </c>
      <c r="D217" s="42">
        <v>0</v>
      </c>
      <c r="E217" s="42">
        <v>0</v>
      </c>
      <c r="F217" s="42">
        <v>0</v>
      </c>
      <c r="G217" s="43">
        <v>0</v>
      </c>
      <c r="H217" s="45">
        <v>0</v>
      </c>
    </row>
    <row r="218" spans="1:8" x14ac:dyDescent="0.25">
      <c r="A218" s="40" t="s">
        <v>59</v>
      </c>
      <c r="B218" s="41">
        <v>0</v>
      </c>
      <c r="C218" s="42">
        <v>0</v>
      </c>
      <c r="D218" s="42">
        <v>0</v>
      </c>
      <c r="E218" s="42">
        <v>0</v>
      </c>
      <c r="F218" s="42">
        <v>0</v>
      </c>
      <c r="G218" s="43">
        <v>0</v>
      </c>
      <c r="H218" s="45">
        <v>0</v>
      </c>
    </row>
    <row r="219" spans="1:8" x14ac:dyDescent="0.25">
      <c r="A219" s="40" t="s">
        <v>60</v>
      </c>
      <c r="B219" s="41">
        <v>0</v>
      </c>
      <c r="C219" s="42">
        <v>0</v>
      </c>
      <c r="D219" s="42">
        <v>0</v>
      </c>
      <c r="E219" s="42">
        <v>0</v>
      </c>
      <c r="F219" s="42">
        <v>0</v>
      </c>
      <c r="G219" s="43">
        <v>0</v>
      </c>
      <c r="H219" s="45">
        <v>0</v>
      </c>
    </row>
    <row r="220" spans="1:8" x14ac:dyDescent="0.25">
      <c r="A220" s="40" t="s">
        <v>61</v>
      </c>
      <c r="B220" s="41">
        <v>0</v>
      </c>
      <c r="C220" s="42">
        <v>0</v>
      </c>
      <c r="D220" s="42">
        <v>0</v>
      </c>
      <c r="E220" s="42">
        <v>0</v>
      </c>
      <c r="F220" s="42">
        <v>0</v>
      </c>
      <c r="G220" s="43">
        <v>0</v>
      </c>
      <c r="H220" s="45">
        <v>0</v>
      </c>
    </row>
    <row r="221" spans="1:8" s="28" customFormat="1" x14ac:dyDescent="0.25">
      <c r="A221" s="17" t="s">
        <v>63</v>
      </c>
      <c r="B221" s="77">
        <f>SUM(B217:B220)</f>
        <v>0</v>
      </c>
      <c r="C221" s="78">
        <f t="shared" ref="C221:H221" si="32">SUM(C217:C220)</f>
        <v>0</v>
      </c>
      <c r="D221" s="78">
        <f t="shared" si="32"/>
        <v>0</v>
      </c>
      <c r="E221" s="78">
        <f t="shared" si="32"/>
        <v>0</v>
      </c>
      <c r="F221" s="78">
        <f t="shared" si="32"/>
        <v>0</v>
      </c>
      <c r="G221" s="79">
        <f t="shared" si="32"/>
        <v>0</v>
      </c>
      <c r="H221" s="83">
        <f t="shared" si="32"/>
        <v>0</v>
      </c>
    </row>
    <row r="222" spans="1:8" x14ac:dyDescent="0.25">
      <c r="A222" s="35"/>
      <c r="B222" s="36"/>
      <c r="C222" s="37"/>
      <c r="D222" s="37"/>
      <c r="E222" s="37"/>
      <c r="F222" s="37"/>
      <c r="G222" s="38"/>
      <c r="H222" s="39"/>
    </row>
    <row r="223" spans="1:8" x14ac:dyDescent="0.25">
      <c r="A223" s="17" t="s">
        <v>98</v>
      </c>
      <c r="B223" s="36"/>
      <c r="C223" s="37"/>
      <c r="D223" s="37"/>
      <c r="E223" s="37"/>
      <c r="F223" s="37"/>
      <c r="G223" s="38"/>
      <c r="H223" s="39"/>
    </row>
    <row r="224" spans="1:8" x14ac:dyDescent="0.25">
      <c r="A224" s="40" t="s">
        <v>58</v>
      </c>
      <c r="B224" s="41">
        <v>0</v>
      </c>
      <c r="C224" s="42">
        <v>0</v>
      </c>
      <c r="D224" s="42">
        <v>0</v>
      </c>
      <c r="E224" s="42">
        <v>0</v>
      </c>
      <c r="F224" s="42">
        <v>0</v>
      </c>
      <c r="G224" s="43">
        <v>0</v>
      </c>
      <c r="H224" s="45">
        <v>13686</v>
      </c>
    </row>
    <row r="225" spans="1:8" x14ac:dyDescent="0.25">
      <c r="A225" s="40" t="s">
        <v>59</v>
      </c>
      <c r="B225" s="41">
        <v>0</v>
      </c>
      <c r="C225" s="42">
        <v>0</v>
      </c>
      <c r="D225" s="42">
        <v>0</v>
      </c>
      <c r="E225" s="42">
        <v>0</v>
      </c>
      <c r="F225" s="42">
        <v>0</v>
      </c>
      <c r="G225" s="43">
        <v>0</v>
      </c>
      <c r="H225" s="45">
        <v>13604</v>
      </c>
    </row>
    <row r="226" spans="1:8" x14ac:dyDescent="0.25">
      <c r="A226" s="40" t="s">
        <v>60</v>
      </c>
      <c r="B226" s="41">
        <v>0</v>
      </c>
      <c r="C226" s="42">
        <v>0</v>
      </c>
      <c r="D226" s="42">
        <v>0</v>
      </c>
      <c r="E226" s="42">
        <v>0</v>
      </c>
      <c r="F226" s="42">
        <v>0</v>
      </c>
      <c r="G226" s="43">
        <v>0</v>
      </c>
      <c r="H226" s="45">
        <v>13714</v>
      </c>
    </row>
    <row r="227" spans="1:8" x14ac:dyDescent="0.25">
      <c r="A227" s="40" t="s">
        <v>61</v>
      </c>
      <c r="B227" s="41">
        <v>0</v>
      </c>
      <c r="C227" s="42">
        <v>0</v>
      </c>
      <c r="D227" s="42">
        <v>0</v>
      </c>
      <c r="E227" s="42">
        <v>0</v>
      </c>
      <c r="F227" s="42">
        <v>0</v>
      </c>
      <c r="G227" s="43">
        <v>0</v>
      </c>
      <c r="H227" s="45">
        <v>14865</v>
      </c>
    </row>
    <row r="228" spans="1:8" s="28" customFormat="1" x14ac:dyDescent="0.25">
      <c r="A228" s="17" t="s">
        <v>63</v>
      </c>
      <c r="B228" s="77">
        <f>SUM(B224:B227)</f>
        <v>0</v>
      </c>
      <c r="C228" s="78">
        <f t="shared" ref="C228:H228" si="33">SUM(C224:C227)</f>
        <v>0</v>
      </c>
      <c r="D228" s="78">
        <f t="shared" si="33"/>
        <v>0</v>
      </c>
      <c r="E228" s="78">
        <f t="shared" si="33"/>
        <v>0</v>
      </c>
      <c r="F228" s="78">
        <f t="shared" si="33"/>
        <v>0</v>
      </c>
      <c r="G228" s="79">
        <f t="shared" si="33"/>
        <v>0</v>
      </c>
      <c r="H228" s="83">
        <f t="shared" si="33"/>
        <v>55869</v>
      </c>
    </row>
    <row r="229" spans="1:8" x14ac:dyDescent="0.25">
      <c r="A229" s="35"/>
      <c r="B229" s="36"/>
      <c r="C229" s="37"/>
      <c r="D229" s="37"/>
      <c r="E229" s="37"/>
      <c r="F229" s="37"/>
      <c r="G229" s="38"/>
      <c r="H229" s="39"/>
    </row>
    <row r="230" spans="1:8" x14ac:dyDescent="0.25">
      <c r="A230" s="17" t="s">
        <v>99</v>
      </c>
      <c r="B230" s="36"/>
      <c r="C230" s="37"/>
      <c r="D230" s="37"/>
      <c r="E230" s="37"/>
      <c r="F230" s="37"/>
      <c r="G230" s="38"/>
      <c r="H230" s="39"/>
    </row>
    <row r="231" spans="1:8" x14ac:dyDescent="0.25">
      <c r="A231" s="40" t="s">
        <v>58</v>
      </c>
      <c r="B231" s="41">
        <v>33</v>
      </c>
      <c r="C231" s="42">
        <v>77</v>
      </c>
      <c r="D231" s="42">
        <v>72</v>
      </c>
      <c r="E231" s="42">
        <v>21</v>
      </c>
      <c r="F231" s="42">
        <v>0</v>
      </c>
      <c r="G231" s="43">
        <v>203</v>
      </c>
      <c r="H231" s="45">
        <v>0</v>
      </c>
    </row>
    <row r="232" spans="1:8" x14ac:dyDescent="0.25">
      <c r="A232" s="40" t="s">
        <v>59</v>
      </c>
      <c r="B232" s="41">
        <v>67</v>
      </c>
      <c r="C232" s="42">
        <v>96</v>
      </c>
      <c r="D232" s="42">
        <v>83</v>
      </c>
      <c r="E232" s="42">
        <v>44</v>
      </c>
      <c r="F232" s="42">
        <v>0</v>
      </c>
      <c r="G232" s="43">
        <v>290</v>
      </c>
      <c r="H232" s="45">
        <v>0</v>
      </c>
    </row>
    <row r="233" spans="1:8" x14ac:dyDescent="0.25">
      <c r="A233" s="40" t="s">
        <v>60</v>
      </c>
      <c r="B233" s="41">
        <v>86</v>
      </c>
      <c r="C233" s="42">
        <v>54</v>
      </c>
      <c r="D233" s="42">
        <v>77</v>
      </c>
      <c r="E233" s="42">
        <v>29</v>
      </c>
      <c r="F233" s="42">
        <v>0</v>
      </c>
      <c r="G233" s="43">
        <v>246</v>
      </c>
      <c r="H233" s="45">
        <v>0</v>
      </c>
    </row>
    <row r="234" spans="1:8" x14ac:dyDescent="0.25">
      <c r="A234" s="40" t="s">
        <v>61</v>
      </c>
      <c r="B234" s="41">
        <v>54</v>
      </c>
      <c r="C234" s="42">
        <v>112</v>
      </c>
      <c r="D234" s="42">
        <v>107</v>
      </c>
      <c r="E234" s="42">
        <v>19</v>
      </c>
      <c r="F234" s="42">
        <v>0</v>
      </c>
      <c r="G234" s="43">
        <v>292</v>
      </c>
      <c r="H234" s="45">
        <v>0</v>
      </c>
    </row>
    <row r="235" spans="1:8" s="28" customFormat="1" x14ac:dyDescent="0.25">
      <c r="A235" s="17" t="s">
        <v>63</v>
      </c>
      <c r="B235" s="77">
        <f>SUM(B231:B234)</f>
        <v>240</v>
      </c>
      <c r="C235" s="78">
        <f t="shared" ref="C235:H235" si="34">SUM(C231:C234)</f>
        <v>339</v>
      </c>
      <c r="D235" s="78">
        <f t="shared" si="34"/>
        <v>339</v>
      </c>
      <c r="E235" s="78">
        <f t="shared" si="34"/>
        <v>113</v>
      </c>
      <c r="F235" s="78">
        <f t="shared" si="34"/>
        <v>0</v>
      </c>
      <c r="G235" s="79">
        <f t="shared" si="34"/>
        <v>1031</v>
      </c>
      <c r="H235" s="83">
        <f t="shared" si="34"/>
        <v>0</v>
      </c>
    </row>
    <row r="236" spans="1:8" x14ac:dyDescent="0.25">
      <c r="A236" s="35"/>
      <c r="B236" s="36"/>
      <c r="C236" s="37"/>
      <c r="D236" s="37"/>
      <c r="E236" s="37"/>
      <c r="F236" s="37"/>
      <c r="G236" s="38"/>
      <c r="H236" s="39"/>
    </row>
    <row r="237" spans="1:8" x14ac:dyDescent="0.25">
      <c r="A237" s="17" t="s">
        <v>100</v>
      </c>
      <c r="B237" s="36"/>
      <c r="C237" s="37"/>
      <c r="D237" s="37"/>
      <c r="E237" s="37"/>
      <c r="F237" s="37"/>
      <c r="G237" s="38"/>
      <c r="H237" s="39"/>
    </row>
    <row r="238" spans="1:8" x14ac:dyDescent="0.25">
      <c r="A238" s="40" t="s">
        <v>58</v>
      </c>
      <c r="B238" s="41">
        <v>737</v>
      </c>
      <c r="C238" s="42">
        <v>630</v>
      </c>
      <c r="D238" s="42">
        <v>948</v>
      </c>
      <c r="E238" s="42">
        <v>302</v>
      </c>
      <c r="F238" s="42">
        <v>95</v>
      </c>
      <c r="G238" s="43">
        <v>2712</v>
      </c>
      <c r="H238" s="45">
        <v>0</v>
      </c>
    </row>
    <row r="239" spans="1:8" x14ac:dyDescent="0.25">
      <c r="A239" s="40" t="s">
        <v>59</v>
      </c>
      <c r="B239" s="41">
        <v>807</v>
      </c>
      <c r="C239" s="42">
        <v>752</v>
      </c>
      <c r="D239" s="42">
        <v>945</v>
      </c>
      <c r="E239" s="42">
        <v>338</v>
      </c>
      <c r="F239" s="42">
        <v>95</v>
      </c>
      <c r="G239" s="43">
        <v>2937</v>
      </c>
      <c r="H239" s="45">
        <v>0</v>
      </c>
    </row>
    <row r="240" spans="1:8" x14ac:dyDescent="0.25">
      <c r="A240" s="40" t="s">
        <v>60</v>
      </c>
      <c r="B240" s="41">
        <v>873</v>
      </c>
      <c r="C240" s="42">
        <v>740</v>
      </c>
      <c r="D240" s="42">
        <v>972</v>
      </c>
      <c r="E240" s="42">
        <v>311</v>
      </c>
      <c r="F240" s="42">
        <v>87</v>
      </c>
      <c r="G240" s="43">
        <v>2983</v>
      </c>
      <c r="H240" s="45">
        <v>0</v>
      </c>
    </row>
    <row r="241" spans="1:19" x14ac:dyDescent="0.25">
      <c r="A241" s="40" t="s">
        <v>61</v>
      </c>
      <c r="B241" s="41">
        <v>774</v>
      </c>
      <c r="C241" s="42">
        <v>526</v>
      </c>
      <c r="D241" s="42">
        <v>894</v>
      </c>
      <c r="E241" s="42">
        <v>296</v>
      </c>
      <c r="F241" s="42">
        <v>64</v>
      </c>
      <c r="G241" s="43">
        <v>2554</v>
      </c>
      <c r="H241" s="45">
        <v>0</v>
      </c>
    </row>
    <row r="242" spans="1:19" s="28" customFormat="1" x14ac:dyDescent="0.25">
      <c r="A242" s="17" t="s">
        <v>63</v>
      </c>
      <c r="B242" s="77">
        <f>SUM(B238:B241)</f>
        <v>3191</v>
      </c>
      <c r="C242" s="78">
        <f t="shared" ref="C242:H242" si="35">SUM(C238:C241)</f>
        <v>2648</v>
      </c>
      <c r="D242" s="78">
        <f t="shared" si="35"/>
        <v>3759</v>
      </c>
      <c r="E242" s="78">
        <f t="shared" si="35"/>
        <v>1247</v>
      </c>
      <c r="F242" s="78">
        <f t="shared" si="35"/>
        <v>341</v>
      </c>
      <c r="G242" s="79">
        <f t="shared" si="35"/>
        <v>11186</v>
      </c>
      <c r="H242" s="83">
        <f t="shared" si="35"/>
        <v>0</v>
      </c>
    </row>
    <row r="243" spans="1:19" x14ac:dyDescent="0.25">
      <c r="A243" s="35"/>
      <c r="B243" s="36"/>
      <c r="C243" s="37"/>
      <c r="D243" s="37"/>
      <c r="E243" s="37"/>
      <c r="F243" s="37"/>
      <c r="G243" s="38"/>
      <c r="H243" s="39"/>
    </row>
    <row r="244" spans="1:19" x14ac:dyDescent="0.25">
      <c r="A244" s="17" t="s">
        <v>101</v>
      </c>
      <c r="B244" s="36"/>
      <c r="C244" s="37"/>
      <c r="D244" s="37"/>
      <c r="E244" s="37"/>
      <c r="F244" s="37"/>
      <c r="G244" s="38"/>
      <c r="H244" s="39"/>
    </row>
    <row r="245" spans="1:19" x14ac:dyDescent="0.25">
      <c r="A245" s="40" t="s">
        <v>58</v>
      </c>
      <c r="B245" s="41">
        <v>126</v>
      </c>
      <c r="C245" s="42">
        <v>198</v>
      </c>
      <c r="D245" s="42">
        <v>602</v>
      </c>
      <c r="E245" s="42">
        <v>62</v>
      </c>
      <c r="F245" s="42">
        <v>37</v>
      </c>
      <c r="G245" s="43">
        <v>1025</v>
      </c>
      <c r="H245" s="45">
        <v>0</v>
      </c>
    </row>
    <row r="246" spans="1:19" x14ac:dyDescent="0.25">
      <c r="A246" s="40" t="s">
        <v>59</v>
      </c>
      <c r="B246" s="41">
        <v>158</v>
      </c>
      <c r="C246" s="42">
        <v>282</v>
      </c>
      <c r="D246" s="42">
        <v>403</v>
      </c>
      <c r="E246" s="42">
        <v>66</v>
      </c>
      <c r="F246" s="42">
        <v>30</v>
      </c>
      <c r="G246" s="43">
        <v>939</v>
      </c>
      <c r="H246" s="45">
        <v>0</v>
      </c>
    </row>
    <row r="247" spans="1:19" x14ac:dyDescent="0.25">
      <c r="A247" s="40" t="s">
        <v>60</v>
      </c>
      <c r="B247" s="41">
        <v>156</v>
      </c>
      <c r="C247" s="42">
        <v>338</v>
      </c>
      <c r="D247" s="42">
        <v>605</v>
      </c>
      <c r="E247" s="42">
        <v>82</v>
      </c>
      <c r="F247" s="42">
        <v>30</v>
      </c>
      <c r="G247" s="43">
        <v>1211</v>
      </c>
      <c r="H247" s="45">
        <v>0</v>
      </c>
    </row>
    <row r="248" spans="1:19" x14ac:dyDescent="0.25">
      <c r="A248" s="40" t="s">
        <v>61</v>
      </c>
      <c r="B248" s="41">
        <v>164</v>
      </c>
      <c r="C248" s="42">
        <v>267</v>
      </c>
      <c r="D248" s="42">
        <v>430</v>
      </c>
      <c r="E248" s="42">
        <v>71</v>
      </c>
      <c r="F248" s="42">
        <v>20</v>
      </c>
      <c r="G248" s="43">
        <v>952</v>
      </c>
      <c r="H248" s="45">
        <v>0</v>
      </c>
    </row>
    <row r="249" spans="1:19" s="28" customFormat="1" x14ac:dyDescent="0.25">
      <c r="A249" s="17" t="s">
        <v>63</v>
      </c>
      <c r="B249" s="77">
        <f>SUM(B245:B248)</f>
        <v>604</v>
      </c>
      <c r="C249" s="78">
        <f t="shared" ref="C249:H249" si="36">SUM(C245:C248)</f>
        <v>1085</v>
      </c>
      <c r="D249" s="78">
        <f t="shared" si="36"/>
        <v>2040</v>
      </c>
      <c r="E249" s="78">
        <f t="shared" si="36"/>
        <v>281</v>
      </c>
      <c r="F249" s="78">
        <f t="shared" si="36"/>
        <v>117</v>
      </c>
      <c r="G249" s="79">
        <f t="shared" si="36"/>
        <v>4127</v>
      </c>
      <c r="H249" s="83">
        <f t="shared" si="36"/>
        <v>0</v>
      </c>
    </row>
    <row r="250" spans="1:19" x14ac:dyDescent="0.25">
      <c r="A250" s="35"/>
      <c r="B250" s="36"/>
      <c r="C250" s="37"/>
      <c r="D250" s="37"/>
      <c r="E250" s="37"/>
      <c r="F250" s="37"/>
      <c r="G250" s="38"/>
      <c r="H250" s="39"/>
    </row>
    <row r="251" spans="1:19" x14ac:dyDescent="0.25">
      <c r="A251" s="17" t="s">
        <v>102</v>
      </c>
      <c r="B251" s="36"/>
      <c r="C251" s="37"/>
      <c r="D251" s="37"/>
      <c r="E251" s="37"/>
      <c r="F251" s="37"/>
      <c r="G251" s="38"/>
      <c r="H251" s="39"/>
    </row>
    <row r="252" spans="1:19" x14ac:dyDescent="0.25">
      <c r="A252" s="40" t="s">
        <v>58</v>
      </c>
      <c r="B252" s="41">
        <v>599</v>
      </c>
      <c r="C252" s="42">
        <v>712</v>
      </c>
      <c r="D252" s="42">
        <v>955</v>
      </c>
      <c r="E252" s="42">
        <v>430</v>
      </c>
      <c r="F252" s="42">
        <v>0</v>
      </c>
      <c r="G252" s="43">
        <v>2696</v>
      </c>
      <c r="H252" s="45">
        <v>10519</v>
      </c>
    </row>
    <row r="253" spans="1:19" x14ac:dyDescent="0.25">
      <c r="A253" s="40" t="s">
        <v>59</v>
      </c>
      <c r="B253" s="41">
        <v>559</v>
      </c>
      <c r="C253" s="42">
        <v>691</v>
      </c>
      <c r="D253" s="42">
        <v>995</v>
      </c>
      <c r="E253" s="42">
        <v>459</v>
      </c>
      <c r="F253" s="42">
        <v>0</v>
      </c>
      <c r="G253" s="43">
        <v>2704</v>
      </c>
      <c r="H253" s="45">
        <v>10184</v>
      </c>
    </row>
    <row r="254" spans="1:19" x14ac:dyDescent="0.25">
      <c r="A254" s="40" t="s">
        <v>60</v>
      </c>
      <c r="B254" s="41">
        <v>561</v>
      </c>
      <c r="C254" s="42">
        <v>581</v>
      </c>
      <c r="D254" s="42">
        <v>940</v>
      </c>
      <c r="E254" s="42">
        <v>353</v>
      </c>
      <c r="F254" s="42">
        <v>0</v>
      </c>
      <c r="G254" s="43">
        <v>2435</v>
      </c>
      <c r="H254" s="45">
        <v>9291</v>
      </c>
    </row>
    <row r="255" spans="1:19" x14ac:dyDescent="0.25">
      <c r="A255" s="40" t="s">
        <v>61</v>
      </c>
      <c r="B255" s="41">
        <v>551</v>
      </c>
      <c r="C255" s="42">
        <v>678</v>
      </c>
      <c r="D255" s="42">
        <v>1041</v>
      </c>
      <c r="E255" s="42">
        <v>490</v>
      </c>
      <c r="F255" s="42">
        <v>0</v>
      </c>
      <c r="G255" s="43">
        <v>2760</v>
      </c>
      <c r="H255" s="45">
        <v>9402</v>
      </c>
    </row>
    <row r="256" spans="1:19" x14ac:dyDescent="0.25">
      <c r="A256" s="17" t="s">
        <v>63</v>
      </c>
      <c r="B256" s="77">
        <f>SUM(B252:B255)</f>
        <v>2270</v>
      </c>
      <c r="C256" s="78">
        <f t="shared" ref="C256:H256" si="37">SUM(C252:C255)</f>
        <v>2662</v>
      </c>
      <c r="D256" s="78">
        <f t="shared" si="37"/>
        <v>3931</v>
      </c>
      <c r="E256" s="78">
        <f t="shared" si="37"/>
        <v>1732</v>
      </c>
      <c r="F256" s="78">
        <f t="shared" si="37"/>
        <v>0</v>
      </c>
      <c r="G256" s="79">
        <f t="shared" si="37"/>
        <v>10595</v>
      </c>
      <c r="H256" s="83">
        <f t="shared" si="37"/>
        <v>39396</v>
      </c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</row>
    <row r="257" spans="1:19" x14ac:dyDescent="0.25">
      <c r="A257" s="35"/>
      <c r="B257" s="41"/>
      <c r="C257" s="42"/>
      <c r="D257" s="42"/>
      <c r="E257" s="42"/>
      <c r="F257" s="42"/>
      <c r="G257" s="43"/>
      <c r="H257" s="45"/>
    </row>
    <row r="258" spans="1:19" x14ac:dyDescent="0.25">
      <c r="A258" s="17" t="s">
        <v>103</v>
      </c>
      <c r="B258" s="36"/>
      <c r="C258" s="37"/>
      <c r="D258" s="37"/>
      <c r="E258" s="37"/>
      <c r="F258" s="37"/>
      <c r="G258" s="38"/>
      <c r="H258" s="39"/>
    </row>
    <row r="259" spans="1:19" x14ac:dyDescent="0.25">
      <c r="A259" s="40" t="s">
        <v>58</v>
      </c>
      <c r="B259" s="41">
        <v>0</v>
      </c>
      <c r="C259" s="42">
        <v>0</v>
      </c>
      <c r="D259" s="42">
        <v>0</v>
      </c>
      <c r="E259" s="42">
        <v>0</v>
      </c>
      <c r="F259" s="42">
        <v>0</v>
      </c>
      <c r="G259" s="43">
        <v>0</v>
      </c>
      <c r="H259" s="45">
        <v>0</v>
      </c>
    </row>
    <row r="260" spans="1:19" x14ac:dyDescent="0.25">
      <c r="A260" s="40" t="s">
        <v>59</v>
      </c>
      <c r="B260" s="41">
        <v>0</v>
      </c>
      <c r="C260" s="42">
        <v>0</v>
      </c>
      <c r="D260" s="42">
        <v>0</v>
      </c>
      <c r="E260" s="42">
        <v>0</v>
      </c>
      <c r="F260" s="42">
        <v>0</v>
      </c>
      <c r="G260" s="43">
        <v>0</v>
      </c>
      <c r="H260" s="45">
        <v>0</v>
      </c>
    </row>
    <row r="261" spans="1:19" x14ac:dyDescent="0.25">
      <c r="A261" s="40" t="s">
        <v>60</v>
      </c>
      <c r="B261" s="41">
        <v>0</v>
      </c>
      <c r="C261" s="42">
        <v>0</v>
      </c>
      <c r="D261" s="42">
        <v>0</v>
      </c>
      <c r="E261" s="42">
        <v>0</v>
      </c>
      <c r="F261" s="42">
        <v>0</v>
      </c>
      <c r="G261" s="43">
        <v>0</v>
      </c>
      <c r="H261" s="45">
        <v>0</v>
      </c>
    </row>
    <row r="262" spans="1:19" x14ac:dyDescent="0.25">
      <c r="A262" s="40" t="s">
        <v>61</v>
      </c>
      <c r="B262" s="41">
        <v>0</v>
      </c>
      <c r="C262" s="42">
        <v>0</v>
      </c>
      <c r="D262" s="42">
        <v>0</v>
      </c>
      <c r="E262" s="42">
        <v>0</v>
      </c>
      <c r="F262" s="42">
        <v>0</v>
      </c>
      <c r="G262" s="43">
        <v>0</v>
      </c>
      <c r="H262" s="45">
        <v>0</v>
      </c>
    </row>
    <row r="263" spans="1:19" x14ac:dyDescent="0.25">
      <c r="A263" s="17" t="s">
        <v>63</v>
      </c>
      <c r="B263" s="77">
        <f>SUM(B259:B262)</f>
        <v>0</v>
      </c>
      <c r="C263" s="78">
        <f t="shared" ref="C263:H263" si="38">SUM(C259:C262)</f>
        <v>0</v>
      </c>
      <c r="D263" s="78">
        <f t="shared" si="38"/>
        <v>0</v>
      </c>
      <c r="E263" s="78">
        <f t="shared" si="38"/>
        <v>0</v>
      </c>
      <c r="F263" s="78">
        <f t="shared" si="38"/>
        <v>0</v>
      </c>
      <c r="G263" s="79">
        <f t="shared" si="38"/>
        <v>0</v>
      </c>
      <c r="H263" s="83">
        <f t="shared" si="38"/>
        <v>0</v>
      </c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</row>
    <row r="264" spans="1:19" x14ac:dyDescent="0.25">
      <c r="A264" s="35"/>
      <c r="B264" s="36"/>
      <c r="C264" s="37"/>
      <c r="D264" s="37"/>
      <c r="E264" s="37"/>
      <c r="F264" s="37"/>
      <c r="G264" s="38"/>
      <c r="H264" s="39"/>
    </row>
    <row r="265" spans="1:19" x14ac:dyDescent="0.25">
      <c r="A265" s="17" t="s">
        <v>104</v>
      </c>
      <c r="B265" s="36"/>
      <c r="C265" s="37"/>
      <c r="D265" s="37"/>
      <c r="E265" s="37"/>
      <c r="F265" s="37"/>
      <c r="G265" s="38"/>
      <c r="H265" s="39"/>
    </row>
    <row r="266" spans="1:19" x14ac:dyDescent="0.25">
      <c r="A266" s="40" t="s">
        <v>58</v>
      </c>
      <c r="B266" s="41">
        <v>0</v>
      </c>
      <c r="C266" s="42">
        <v>0</v>
      </c>
      <c r="D266" s="42">
        <v>0</v>
      </c>
      <c r="E266" s="42">
        <v>0</v>
      </c>
      <c r="F266" s="42">
        <v>0</v>
      </c>
      <c r="G266" s="43">
        <v>0</v>
      </c>
      <c r="H266" s="45">
        <v>5127</v>
      </c>
    </row>
    <row r="267" spans="1:19" x14ac:dyDescent="0.25">
      <c r="A267" s="40" t="s">
        <v>59</v>
      </c>
      <c r="B267" s="41">
        <v>0</v>
      </c>
      <c r="C267" s="42">
        <v>0</v>
      </c>
      <c r="D267" s="42">
        <v>0</v>
      </c>
      <c r="E267" s="42">
        <v>0</v>
      </c>
      <c r="F267" s="42">
        <v>0</v>
      </c>
      <c r="G267" s="43">
        <v>0</v>
      </c>
      <c r="H267" s="45">
        <v>5311</v>
      </c>
    </row>
    <row r="268" spans="1:19" x14ac:dyDescent="0.25">
      <c r="A268" s="40" t="s">
        <v>60</v>
      </c>
      <c r="B268" s="41">
        <v>0</v>
      </c>
      <c r="C268" s="42">
        <v>0</v>
      </c>
      <c r="D268" s="42">
        <v>0</v>
      </c>
      <c r="E268" s="42">
        <v>0</v>
      </c>
      <c r="F268" s="42">
        <v>0</v>
      </c>
      <c r="G268" s="43">
        <v>0</v>
      </c>
      <c r="H268" s="45">
        <v>5151</v>
      </c>
    </row>
    <row r="269" spans="1:19" x14ac:dyDescent="0.25">
      <c r="A269" s="40" t="s">
        <v>61</v>
      </c>
      <c r="B269" s="41">
        <v>0</v>
      </c>
      <c r="C269" s="42">
        <v>0</v>
      </c>
      <c r="D269" s="42">
        <v>0</v>
      </c>
      <c r="E269" s="42">
        <v>0</v>
      </c>
      <c r="F269" s="42">
        <v>0</v>
      </c>
      <c r="G269" s="43">
        <v>0</v>
      </c>
      <c r="H269" s="45">
        <v>5317</v>
      </c>
    </row>
    <row r="270" spans="1:19" x14ac:dyDescent="0.25">
      <c r="A270" s="17" t="s">
        <v>63</v>
      </c>
      <c r="B270" s="77">
        <f>SUM(B266:B269)</f>
        <v>0</v>
      </c>
      <c r="C270" s="78">
        <f t="shared" ref="C270:H270" si="39">SUM(C266:C269)</f>
        <v>0</v>
      </c>
      <c r="D270" s="78">
        <f t="shared" si="39"/>
        <v>0</v>
      </c>
      <c r="E270" s="78">
        <f t="shared" si="39"/>
        <v>0</v>
      </c>
      <c r="F270" s="78">
        <f t="shared" si="39"/>
        <v>0</v>
      </c>
      <c r="G270" s="79">
        <f t="shared" si="39"/>
        <v>0</v>
      </c>
      <c r="H270" s="83">
        <f t="shared" si="39"/>
        <v>20906</v>
      </c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</row>
    <row r="271" spans="1:19" x14ac:dyDescent="0.25">
      <c r="A271" s="35"/>
      <c r="B271" s="41"/>
      <c r="C271" s="42"/>
      <c r="D271" s="42"/>
      <c r="E271" s="42"/>
      <c r="F271" s="42"/>
      <c r="G271" s="43"/>
      <c r="H271" s="45"/>
    </row>
    <row r="272" spans="1:19" x14ac:dyDescent="0.25">
      <c r="A272" s="17" t="s">
        <v>105</v>
      </c>
      <c r="B272" s="36"/>
      <c r="C272" s="37"/>
      <c r="D272" s="37"/>
      <c r="E272" s="37"/>
      <c r="F272" s="37"/>
      <c r="G272" s="38"/>
      <c r="H272" s="39"/>
    </row>
    <row r="273" spans="1:19" x14ac:dyDescent="0.25">
      <c r="A273" s="40" t="s">
        <v>58</v>
      </c>
      <c r="B273" s="41">
        <v>170</v>
      </c>
      <c r="C273" s="42">
        <v>78</v>
      </c>
      <c r="D273" s="42">
        <v>134</v>
      </c>
      <c r="E273" s="42">
        <v>56</v>
      </c>
      <c r="F273" s="42">
        <v>6</v>
      </c>
      <c r="G273" s="43">
        <v>444</v>
      </c>
      <c r="H273" s="45">
        <v>6061</v>
      </c>
    </row>
    <row r="274" spans="1:19" x14ac:dyDescent="0.25">
      <c r="A274" s="40" t="s">
        <v>59</v>
      </c>
      <c r="B274" s="41">
        <v>122</v>
      </c>
      <c r="C274" s="42">
        <v>74</v>
      </c>
      <c r="D274" s="42">
        <v>139</v>
      </c>
      <c r="E274" s="42">
        <v>65</v>
      </c>
      <c r="F274" s="42">
        <v>14</v>
      </c>
      <c r="G274" s="43">
        <v>414</v>
      </c>
      <c r="H274" s="45">
        <v>5899</v>
      </c>
    </row>
    <row r="275" spans="1:19" x14ac:dyDescent="0.25">
      <c r="A275" s="40" t="s">
        <v>60</v>
      </c>
      <c r="B275" s="41">
        <v>142</v>
      </c>
      <c r="C275" s="42">
        <v>107</v>
      </c>
      <c r="D275" s="42">
        <v>164</v>
      </c>
      <c r="E275" s="42">
        <v>74</v>
      </c>
      <c r="F275" s="42">
        <v>11</v>
      </c>
      <c r="G275" s="43">
        <v>498</v>
      </c>
      <c r="H275" s="45">
        <v>4986</v>
      </c>
    </row>
    <row r="276" spans="1:19" x14ac:dyDescent="0.25">
      <c r="A276" s="40" t="s">
        <v>61</v>
      </c>
      <c r="B276" s="41">
        <v>152</v>
      </c>
      <c r="C276" s="42">
        <v>113</v>
      </c>
      <c r="D276" s="42">
        <v>129</v>
      </c>
      <c r="E276" s="42">
        <v>65</v>
      </c>
      <c r="F276" s="42">
        <v>10</v>
      </c>
      <c r="G276" s="43">
        <v>469</v>
      </c>
      <c r="H276" s="45">
        <v>5558</v>
      </c>
    </row>
    <row r="277" spans="1:19" x14ac:dyDescent="0.25">
      <c r="A277" s="17" t="s">
        <v>63</v>
      </c>
      <c r="B277" s="77">
        <f>SUM(B273:B276)</f>
        <v>586</v>
      </c>
      <c r="C277" s="78">
        <f t="shared" ref="C277:H277" si="40">SUM(C273:C276)</f>
        <v>372</v>
      </c>
      <c r="D277" s="78">
        <f t="shared" si="40"/>
        <v>566</v>
      </c>
      <c r="E277" s="78">
        <f t="shared" si="40"/>
        <v>260</v>
      </c>
      <c r="F277" s="78">
        <f t="shared" si="40"/>
        <v>41</v>
      </c>
      <c r="G277" s="79">
        <f t="shared" si="40"/>
        <v>1825</v>
      </c>
      <c r="H277" s="83">
        <f t="shared" si="40"/>
        <v>22504</v>
      </c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</row>
    <row r="278" spans="1:19" x14ac:dyDescent="0.25">
      <c r="A278" s="35"/>
      <c r="B278" s="36"/>
      <c r="C278" s="37"/>
      <c r="D278" s="37"/>
      <c r="E278" s="37"/>
      <c r="F278" s="37"/>
      <c r="G278" s="38"/>
      <c r="H278" s="39"/>
    </row>
    <row r="279" spans="1:19" x14ac:dyDescent="0.25">
      <c r="A279" s="17" t="s">
        <v>106</v>
      </c>
      <c r="B279" s="36"/>
      <c r="C279" s="37"/>
      <c r="D279" s="37"/>
      <c r="E279" s="37"/>
      <c r="F279" s="37"/>
      <c r="G279" s="38"/>
      <c r="H279" s="39"/>
    </row>
    <row r="280" spans="1:19" x14ac:dyDescent="0.25">
      <c r="A280" s="40" t="s">
        <v>58</v>
      </c>
      <c r="B280" s="41">
        <v>229</v>
      </c>
      <c r="C280" s="42">
        <v>255</v>
      </c>
      <c r="D280" s="42">
        <v>202</v>
      </c>
      <c r="E280" s="42">
        <v>83</v>
      </c>
      <c r="F280" s="42">
        <v>0</v>
      </c>
      <c r="G280" s="43">
        <v>769</v>
      </c>
      <c r="H280" s="45">
        <v>2305</v>
      </c>
    </row>
    <row r="281" spans="1:19" x14ac:dyDescent="0.25">
      <c r="A281" s="40" t="s">
        <v>59</v>
      </c>
      <c r="B281" s="41">
        <v>246</v>
      </c>
      <c r="C281" s="42">
        <v>300</v>
      </c>
      <c r="D281" s="42">
        <v>241</v>
      </c>
      <c r="E281" s="42">
        <v>68</v>
      </c>
      <c r="F281" s="42">
        <v>0</v>
      </c>
      <c r="G281" s="43">
        <v>855</v>
      </c>
      <c r="H281" s="45">
        <v>2250</v>
      </c>
    </row>
    <row r="282" spans="1:19" x14ac:dyDescent="0.25">
      <c r="A282" s="40" t="s">
        <v>60</v>
      </c>
      <c r="B282" s="41">
        <v>294</v>
      </c>
      <c r="C282" s="42">
        <v>306</v>
      </c>
      <c r="D282" s="42">
        <v>248</v>
      </c>
      <c r="E282" s="42">
        <v>88</v>
      </c>
      <c r="F282" s="42">
        <v>0</v>
      </c>
      <c r="G282" s="43">
        <v>936</v>
      </c>
      <c r="H282" s="45">
        <v>2415</v>
      </c>
    </row>
    <row r="283" spans="1:19" x14ac:dyDescent="0.25">
      <c r="A283" s="40" t="s">
        <v>61</v>
      </c>
      <c r="B283" s="41">
        <v>393</v>
      </c>
      <c r="C283" s="42">
        <v>299</v>
      </c>
      <c r="D283" s="42">
        <v>280</v>
      </c>
      <c r="E283" s="42">
        <v>108</v>
      </c>
      <c r="F283" s="42">
        <v>0</v>
      </c>
      <c r="G283" s="43">
        <v>1080</v>
      </c>
      <c r="H283" s="45">
        <v>2494</v>
      </c>
    </row>
    <row r="284" spans="1:19" x14ac:dyDescent="0.25">
      <c r="A284" s="17" t="s">
        <v>63</v>
      </c>
      <c r="B284" s="77">
        <f>SUM(B280:B283)</f>
        <v>1162</v>
      </c>
      <c r="C284" s="78">
        <f t="shared" ref="C284:H284" si="41">SUM(C280:C283)</f>
        <v>1160</v>
      </c>
      <c r="D284" s="78">
        <f t="shared" si="41"/>
        <v>971</v>
      </c>
      <c r="E284" s="78">
        <f t="shared" si="41"/>
        <v>347</v>
      </c>
      <c r="F284" s="78">
        <f t="shared" si="41"/>
        <v>0</v>
      </c>
      <c r="G284" s="79">
        <f t="shared" si="41"/>
        <v>3640</v>
      </c>
      <c r="H284" s="83">
        <f t="shared" si="41"/>
        <v>9464</v>
      </c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</row>
    <row r="285" spans="1:19" x14ac:dyDescent="0.25">
      <c r="A285" s="35"/>
      <c r="B285" s="41"/>
      <c r="C285" s="42"/>
      <c r="D285" s="42"/>
      <c r="E285" s="42"/>
      <c r="F285" s="42"/>
      <c r="G285" s="43"/>
      <c r="H285" s="45"/>
    </row>
    <row r="286" spans="1:19" x14ac:dyDescent="0.25">
      <c r="A286" s="17" t="s">
        <v>107</v>
      </c>
      <c r="B286" s="36"/>
      <c r="C286" s="37"/>
      <c r="D286" s="37"/>
      <c r="E286" s="37"/>
      <c r="F286" s="37"/>
      <c r="G286" s="38"/>
      <c r="H286" s="39"/>
    </row>
    <row r="287" spans="1:19" s="28" customFormat="1" x14ac:dyDescent="0.25">
      <c r="A287" s="40" t="s">
        <v>58</v>
      </c>
      <c r="B287" s="41">
        <v>410</v>
      </c>
      <c r="C287" s="42">
        <v>245</v>
      </c>
      <c r="D287" s="42">
        <v>510</v>
      </c>
      <c r="E287" s="42">
        <v>100</v>
      </c>
      <c r="F287" s="42">
        <v>28</v>
      </c>
      <c r="G287" s="43">
        <v>1293</v>
      </c>
      <c r="H287" s="45">
        <v>4950</v>
      </c>
    </row>
    <row r="288" spans="1:19" x14ac:dyDescent="0.25">
      <c r="A288" s="40" t="s">
        <v>59</v>
      </c>
      <c r="B288" s="41">
        <v>375</v>
      </c>
      <c r="C288" s="42">
        <v>272</v>
      </c>
      <c r="D288" s="42">
        <v>446</v>
      </c>
      <c r="E288" s="42">
        <v>109</v>
      </c>
      <c r="F288" s="42">
        <v>38</v>
      </c>
      <c r="G288" s="43">
        <v>1240</v>
      </c>
      <c r="H288" s="45">
        <v>5045</v>
      </c>
    </row>
    <row r="289" spans="1:19" x14ac:dyDescent="0.25">
      <c r="A289" s="40" t="s">
        <v>60</v>
      </c>
      <c r="B289" s="41">
        <v>365</v>
      </c>
      <c r="C289" s="42">
        <v>254</v>
      </c>
      <c r="D289" s="42">
        <v>495</v>
      </c>
      <c r="E289" s="42">
        <v>94</v>
      </c>
      <c r="F289" s="42">
        <v>47</v>
      </c>
      <c r="G289" s="43">
        <v>1255</v>
      </c>
      <c r="H289" s="45">
        <v>4266</v>
      </c>
    </row>
    <row r="290" spans="1:19" x14ac:dyDescent="0.25">
      <c r="A290" s="40" t="s">
        <v>61</v>
      </c>
      <c r="B290" s="41">
        <v>385</v>
      </c>
      <c r="C290" s="42">
        <v>250</v>
      </c>
      <c r="D290" s="42">
        <v>513</v>
      </c>
      <c r="E290" s="42">
        <v>80</v>
      </c>
      <c r="F290" s="42">
        <v>48</v>
      </c>
      <c r="G290" s="43">
        <v>1276</v>
      </c>
      <c r="H290" s="45">
        <v>4428</v>
      </c>
    </row>
    <row r="291" spans="1:19" ht="15.75" thickBot="1" x14ac:dyDescent="0.3">
      <c r="A291" s="61" t="s">
        <v>63</v>
      </c>
      <c r="B291" s="80">
        <f>SUM(B287:B290)</f>
        <v>1535</v>
      </c>
      <c r="C291" s="81">
        <f t="shared" ref="C291:H291" si="42">SUM(C287:C290)</f>
        <v>1021</v>
      </c>
      <c r="D291" s="81">
        <f t="shared" si="42"/>
        <v>1964</v>
      </c>
      <c r="E291" s="81">
        <f t="shared" si="42"/>
        <v>383</v>
      </c>
      <c r="F291" s="81">
        <f t="shared" si="42"/>
        <v>161</v>
      </c>
      <c r="G291" s="82">
        <f t="shared" si="42"/>
        <v>5064</v>
      </c>
      <c r="H291" s="84">
        <f t="shared" si="42"/>
        <v>18689</v>
      </c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</row>
  </sheetData>
  <sheetProtection formatCells="0" formatColumns="0" formatRows="0" insertColumns="0" insertRows="0" insertHyperlinks="0" deleteColumns="0" deleteRows="0" sort="0" autoFilter="0" pivotTables="0"/>
  <mergeCells count="3">
    <mergeCell ref="B13:G13"/>
    <mergeCell ref="A13:A14"/>
    <mergeCell ref="H13:H14"/>
  </mergeCells>
  <conditionalFormatting sqref="B1:H1048576">
    <cfRule type="cellIs" dxfId="1" priority="1" operator="equal">
      <formula>"Delinquent"</formula>
    </cfRule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ed19b5-2360-4de0-9fc4-179a3874f367">
      <Terms xmlns="http://schemas.microsoft.com/office/infopath/2007/PartnerControls"/>
    </lcf76f155ced4ddcb4097134ff3c332f>
    <TaxCatchAll xmlns="1bb9b10e-6670-40f3-accd-09b7b67d9f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548A8B187EA04DB5D5C32CAC2758ED" ma:contentTypeVersion="14" ma:contentTypeDescription="Create a new document." ma:contentTypeScope="" ma:versionID="055a8475b88cf22820ce988021b8f336">
  <xsd:schema xmlns:xsd="http://www.w3.org/2001/XMLSchema" xmlns:xs="http://www.w3.org/2001/XMLSchema" xmlns:p="http://schemas.microsoft.com/office/2006/metadata/properties" xmlns:ns2="1bb9b10e-6670-40f3-accd-09b7b67d9fd7" xmlns:ns3="a5ed19b5-2360-4de0-9fc4-179a3874f367" targetNamespace="http://schemas.microsoft.com/office/2006/metadata/properties" ma:root="true" ma:fieldsID="7e58bfd619edfd202d4e1c308f14b253" ns2:_="" ns3:_="">
    <xsd:import namespace="1bb9b10e-6670-40f3-accd-09b7b67d9fd7"/>
    <xsd:import namespace="a5ed19b5-2360-4de0-9fc4-179a3874f36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9b10e-6670-40f3-accd-09b7b67d9f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f20d558-f54a-4a65-85fe-510b72e42321}" ma:internalName="TaxCatchAll" ma:showField="CatchAllData" ma:web="1bb9b10e-6670-40f3-accd-09b7b67d9f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d19b5-2360-4de0-9fc4-179a3874f3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3aa8de9-e94b-4d9b-9e5c-d4f0d7ca5a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92F556-9F32-4A24-90C2-AAED7441B7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6F249E-AE72-4BA9-92FB-9BB13D0C9D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3FF493B-5D9E-4BF4-8318-B9CCAB7459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A01</vt:lpstr>
      <vt:lpstr>A02</vt:lpstr>
      <vt:lpstr>A03</vt:lpstr>
      <vt:lpstr>A04</vt:lpstr>
      <vt:lpstr>A05</vt:lpstr>
      <vt:lpstr>A06</vt:lpstr>
      <vt:lpstr>A07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Cindi McElhaney</cp:lastModifiedBy>
  <dcterms:created xsi:type="dcterms:W3CDTF">2023-12-07T07:13:56Z</dcterms:created>
  <dcterms:modified xsi:type="dcterms:W3CDTF">2024-06-12T00:59:24Z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0x01010023548A8B187EA04DB5D5C32CAC2758ED</vt:lpwstr>
  </property>
</Properties>
</file>