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4\202412 (YTD)\"/>
    </mc:Choice>
  </mc:AlternateContent>
  <xr:revisionPtr revIDLastSave="0" documentId="13_ncr:1_{FE7F2A4B-69C1-48CE-8E70-27C3BFBF8F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ents" sheetId="9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</sheets>
  <definedNames>
    <definedName name="_xlnm._FilterDatabase" localSheetId="7" hidden="1">'A07'!$A$14:$H$14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5" l="1"/>
  <c r="A10" i="6"/>
  <c r="A10" i="7"/>
  <c r="A10" i="8"/>
  <c r="A10" i="4"/>
  <c r="A10" i="3"/>
  <c r="A10" i="2"/>
  <c r="A9" i="2" l="1"/>
  <c r="A7" i="2"/>
  <c r="A6" i="2"/>
  <c r="A9" i="3"/>
  <c r="A7" i="3"/>
  <c r="A6" i="3"/>
  <c r="A9" i="4"/>
  <c r="A7" i="4"/>
  <c r="A6" i="4"/>
  <c r="A9" i="5"/>
  <c r="A7" i="5"/>
  <c r="A6" i="5"/>
  <c r="A9" i="6"/>
  <c r="A7" i="6"/>
  <c r="A6" i="6"/>
  <c r="A9" i="7"/>
  <c r="A7" i="7"/>
  <c r="A6" i="7"/>
  <c r="A9" i="8"/>
  <c r="A7" i="8"/>
  <c r="A6" i="8"/>
  <c r="R39" i="5" l="1"/>
  <c r="E39" i="5"/>
  <c r="D39" i="5"/>
  <c r="C39" i="5"/>
  <c r="S39" i="5"/>
  <c r="L39" i="5"/>
  <c r="K39" i="5"/>
  <c r="M39" i="5"/>
  <c r="H39" i="5"/>
  <c r="J39" i="5"/>
  <c r="G39" i="5"/>
  <c r="P39" i="5"/>
  <c r="I39" i="5"/>
  <c r="O39" i="5"/>
  <c r="Q39" i="5"/>
  <c r="B39" i="5"/>
  <c r="N39" i="5"/>
  <c r="F39" i="5"/>
  <c r="C144" i="6"/>
  <c r="B144" i="6"/>
  <c r="G144" i="6"/>
  <c r="F144" i="6"/>
  <c r="D144" i="6"/>
  <c r="E144" i="6"/>
  <c r="E242" i="6"/>
  <c r="B242" i="6"/>
  <c r="C242" i="6"/>
  <c r="F242" i="6"/>
  <c r="G242" i="6"/>
  <c r="D242" i="6"/>
  <c r="F144" i="8"/>
  <c r="D144" i="8"/>
  <c r="B144" i="8"/>
  <c r="C144" i="8"/>
  <c r="H144" i="8"/>
  <c r="G144" i="8"/>
  <c r="E144" i="8"/>
  <c r="R158" i="4"/>
  <c r="P158" i="4"/>
  <c r="F158" i="4"/>
  <c r="O158" i="4"/>
  <c r="E158" i="4"/>
  <c r="N158" i="4"/>
  <c r="D158" i="4"/>
  <c r="M158" i="4"/>
  <c r="C158" i="4"/>
  <c r="L158" i="4"/>
  <c r="H158" i="4"/>
  <c r="S158" i="4"/>
  <c r="K158" i="4"/>
  <c r="G158" i="4"/>
  <c r="I158" i="4"/>
  <c r="J158" i="4"/>
  <c r="Q158" i="4"/>
  <c r="B158" i="4"/>
  <c r="Q60" i="5"/>
  <c r="O60" i="5"/>
  <c r="F60" i="5"/>
  <c r="R60" i="5"/>
  <c r="G60" i="5"/>
  <c r="M60" i="5"/>
  <c r="J60" i="5"/>
  <c r="I60" i="5"/>
  <c r="E60" i="5"/>
  <c r="B60" i="5"/>
  <c r="N60" i="5"/>
  <c r="L60" i="5"/>
  <c r="S60" i="5"/>
  <c r="C60" i="5"/>
  <c r="D60" i="5"/>
  <c r="P60" i="5"/>
  <c r="H60" i="5"/>
  <c r="K60" i="5"/>
  <c r="L207" i="4"/>
  <c r="D207" i="4"/>
  <c r="S207" i="4"/>
  <c r="H207" i="4"/>
  <c r="E207" i="4"/>
  <c r="I207" i="4"/>
  <c r="K207" i="4"/>
  <c r="O207" i="4"/>
  <c r="N207" i="4"/>
  <c r="C207" i="4"/>
  <c r="P207" i="4"/>
  <c r="F207" i="4"/>
  <c r="Q207" i="4"/>
  <c r="G207" i="4"/>
  <c r="R207" i="4"/>
  <c r="M207" i="4"/>
  <c r="J207" i="4"/>
  <c r="B207" i="4"/>
  <c r="J25" i="4"/>
  <c r="D25" i="4"/>
  <c r="B25" i="4"/>
  <c r="Q25" i="4"/>
  <c r="R25" i="4"/>
  <c r="L25" i="4"/>
  <c r="H25" i="4"/>
  <c r="K25" i="4"/>
  <c r="O25" i="4"/>
  <c r="C25" i="4"/>
  <c r="M25" i="4"/>
  <c r="S25" i="4"/>
  <c r="G25" i="4"/>
  <c r="P25" i="4"/>
  <c r="N25" i="4"/>
  <c r="F25" i="4"/>
  <c r="I25" i="4"/>
  <c r="E25" i="4"/>
  <c r="E263" i="8"/>
  <c r="D263" i="8"/>
  <c r="B263" i="8"/>
  <c r="C263" i="8"/>
  <c r="H263" i="8"/>
  <c r="G263" i="8"/>
  <c r="F263" i="8"/>
  <c r="P214" i="4"/>
  <c r="M214" i="4"/>
  <c r="C214" i="4"/>
  <c r="K214" i="4"/>
  <c r="R214" i="4"/>
  <c r="D214" i="4"/>
  <c r="H214" i="4"/>
  <c r="N214" i="4"/>
  <c r="J214" i="4"/>
  <c r="O214" i="4"/>
  <c r="I214" i="4"/>
  <c r="F214" i="4"/>
  <c r="B214" i="4"/>
  <c r="E214" i="4"/>
  <c r="L214" i="4"/>
  <c r="Q214" i="4"/>
  <c r="G214" i="4"/>
  <c r="S214" i="4"/>
  <c r="L137" i="5"/>
  <c r="M137" i="5"/>
  <c r="E137" i="5"/>
  <c r="S137" i="5"/>
  <c r="K137" i="5"/>
  <c r="F137" i="5"/>
  <c r="G137" i="5"/>
  <c r="I137" i="5"/>
  <c r="N137" i="5"/>
  <c r="O137" i="5"/>
  <c r="Q137" i="5"/>
  <c r="B137" i="5"/>
  <c r="R137" i="5"/>
  <c r="D137" i="5"/>
  <c r="P137" i="5"/>
  <c r="J137" i="5"/>
  <c r="H137" i="5"/>
  <c r="C137" i="5"/>
  <c r="B81" i="7"/>
  <c r="E81" i="7"/>
  <c r="D81" i="7"/>
  <c r="C81" i="7"/>
  <c r="Q95" i="5"/>
  <c r="M95" i="5"/>
  <c r="I95" i="5"/>
  <c r="E95" i="5"/>
  <c r="R95" i="5"/>
  <c r="F95" i="5"/>
  <c r="O95" i="5"/>
  <c r="J95" i="5"/>
  <c r="B95" i="5"/>
  <c r="L95" i="5"/>
  <c r="P95" i="5"/>
  <c r="C95" i="5"/>
  <c r="D95" i="5"/>
  <c r="H95" i="5"/>
  <c r="S95" i="5"/>
  <c r="N95" i="5"/>
  <c r="K95" i="5"/>
  <c r="G95" i="5"/>
  <c r="B207" i="6"/>
  <c r="D207" i="6"/>
  <c r="C207" i="6"/>
  <c r="E207" i="6"/>
  <c r="F207" i="6"/>
  <c r="G207" i="6"/>
  <c r="J179" i="4"/>
  <c r="M179" i="4"/>
  <c r="G179" i="4"/>
  <c r="R179" i="4"/>
  <c r="B179" i="4"/>
  <c r="E179" i="4"/>
  <c r="I179" i="4"/>
  <c r="K179" i="4"/>
  <c r="P179" i="4"/>
  <c r="L179" i="4"/>
  <c r="H179" i="4"/>
  <c r="D179" i="4"/>
  <c r="S179" i="4"/>
  <c r="O179" i="4"/>
  <c r="Q179" i="4"/>
  <c r="F179" i="4"/>
  <c r="C179" i="4"/>
  <c r="N179" i="4"/>
  <c r="R186" i="4"/>
  <c r="L186" i="4"/>
  <c r="K186" i="4"/>
  <c r="H186" i="4"/>
  <c r="P186" i="4"/>
  <c r="F186" i="4"/>
  <c r="N186" i="4"/>
  <c r="D186" i="4"/>
  <c r="S186" i="4"/>
  <c r="O186" i="4"/>
  <c r="M186" i="4"/>
  <c r="G186" i="4"/>
  <c r="E186" i="4"/>
  <c r="C186" i="4"/>
  <c r="B186" i="4"/>
  <c r="J186" i="4"/>
  <c r="I186" i="4"/>
  <c r="Q186" i="4"/>
  <c r="G53" i="6"/>
  <c r="F53" i="6"/>
  <c r="B53" i="6"/>
  <c r="E53" i="6"/>
  <c r="D53" i="6"/>
  <c r="C53" i="6"/>
  <c r="E284" i="7"/>
  <c r="C284" i="7"/>
  <c r="B284" i="7"/>
  <c r="D284" i="7"/>
  <c r="C95" i="6"/>
  <c r="D95" i="6"/>
  <c r="F95" i="6"/>
  <c r="E95" i="6"/>
  <c r="B95" i="6"/>
  <c r="G95" i="6"/>
  <c r="G284" i="6"/>
  <c r="E284" i="6"/>
  <c r="B284" i="6"/>
  <c r="C284" i="6"/>
  <c r="F284" i="6"/>
  <c r="D284" i="6"/>
  <c r="G81" i="8"/>
  <c r="B81" i="8"/>
  <c r="H81" i="8"/>
  <c r="E81" i="8"/>
  <c r="F81" i="8"/>
  <c r="D81" i="8"/>
  <c r="C81" i="8"/>
  <c r="H207" i="5"/>
  <c r="I207" i="5"/>
  <c r="G207" i="5"/>
  <c r="O207" i="5"/>
  <c r="P207" i="5"/>
  <c r="N207" i="5"/>
  <c r="F207" i="5"/>
  <c r="C207" i="5"/>
  <c r="R207" i="5"/>
  <c r="M207" i="5"/>
  <c r="J207" i="5"/>
  <c r="E207" i="5"/>
  <c r="B207" i="5"/>
  <c r="L207" i="5"/>
  <c r="Q207" i="5"/>
  <c r="D207" i="5"/>
  <c r="K207" i="5"/>
  <c r="S207" i="5"/>
  <c r="B165" i="7"/>
  <c r="E165" i="7"/>
  <c r="D165" i="7"/>
  <c r="C165" i="7"/>
  <c r="G249" i="8"/>
  <c r="C249" i="8"/>
  <c r="F249" i="8"/>
  <c r="E249" i="8"/>
  <c r="D249" i="8"/>
  <c r="B249" i="8"/>
  <c r="H249" i="8"/>
  <c r="C102" i="7"/>
  <c r="E102" i="7"/>
  <c r="D102" i="7"/>
  <c r="B102" i="7"/>
  <c r="F158" i="8"/>
  <c r="G158" i="8"/>
  <c r="E158" i="8"/>
  <c r="B158" i="8"/>
  <c r="D158" i="8"/>
  <c r="C158" i="8"/>
  <c r="H158" i="8"/>
  <c r="B277" i="6"/>
  <c r="F277" i="6"/>
  <c r="D277" i="6"/>
  <c r="E277" i="6"/>
  <c r="C277" i="6"/>
  <c r="G277" i="6"/>
  <c r="G60" i="8"/>
  <c r="B60" i="8"/>
  <c r="H60" i="8"/>
  <c r="E60" i="8"/>
  <c r="F60" i="8"/>
  <c r="D60" i="8"/>
  <c r="C60" i="8"/>
  <c r="L123" i="5"/>
  <c r="M123" i="5"/>
  <c r="E123" i="5"/>
  <c r="I123" i="5"/>
  <c r="S123" i="5"/>
  <c r="Q123" i="5"/>
  <c r="B123" i="5"/>
  <c r="O123" i="5"/>
  <c r="F123" i="5"/>
  <c r="J123" i="5"/>
  <c r="K123" i="5"/>
  <c r="N123" i="5"/>
  <c r="R123" i="5"/>
  <c r="D123" i="5"/>
  <c r="P123" i="5"/>
  <c r="G123" i="5"/>
  <c r="H123" i="5"/>
  <c r="C123" i="5"/>
  <c r="P249" i="5"/>
  <c r="G249" i="5"/>
  <c r="R249" i="5"/>
  <c r="O249" i="5"/>
  <c r="M249" i="5"/>
  <c r="J249" i="5"/>
  <c r="E249" i="5"/>
  <c r="B249" i="5"/>
  <c r="F249" i="5"/>
  <c r="N249" i="5"/>
  <c r="L249" i="5"/>
  <c r="Q249" i="5"/>
  <c r="H249" i="5"/>
  <c r="D249" i="5"/>
  <c r="I249" i="5"/>
  <c r="S249" i="5"/>
  <c r="C249" i="5"/>
  <c r="K249" i="5"/>
  <c r="H228" i="8"/>
  <c r="G228" i="8"/>
  <c r="B228" i="8"/>
  <c r="F228" i="8"/>
  <c r="E228" i="8"/>
  <c r="D228" i="8"/>
  <c r="C228" i="8"/>
  <c r="C214" i="8"/>
  <c r="H214" i="8"/>
  <c r="G214" i="8"/>
  <c r="E214" i="8"/>
  <c r="F214" i="8"/>
  <c r="D214" i="8"/>
  <c r="B214" i="8"/>
  <c r="C228" i="6"/>
  <c r="B228" i="6"/>
  <c r="G228" i="6"/>
  <c r="E228" i="6"/>
  <c r="F228" i="6"/>
  <c r="D228" i="6"/>
  <c r="B277" i="7"/>
  <c r="E277" i="7"/>
  <c r="D277" i="7"/>
  <c r="C277" i="7"/>
  <c r="Q200" i="5"/>
  <c r="D200" i="5"/>
  <c r="S200" i="5"/>
  <c r="C200" i="5"/>
  <c r="M200" i="5"/>
  <c r="L200" i="5"/>
  <c r="J200" i="5"/>
  <c r="R200" i="5"/>
  <c r="K200" i="5"/>
  <c r="E200" i="5"/>
  <c r="B200" i="5"/>
  <c r="F200" i="5"/>
  <c r="P200" i="5"/>
  <c r="N200" i="5"/>
  <c r="G200" i="5"/>
  <c r="O200" i="5"/>
  <c r="H200" i="5"/>
  <c r="I200" i="5"/>
  <c r="F151" i="8"/>
  <c r="C151" i="8"/>
  <c r="H151" i="8"/>
  <c r="E151" i="8"/>
  <c r="G151" i="8"/>
  <c r="D151" i="8"/>
  <c r="B151" i="8"/>
  <c r="L74" i="4"/>
  <c r="P74" i="4"/>
  <c r="N74" i="4"/>
  <c r="M74" i="4"/>
  <c r="H74" i="4"/>
  <c r="E74" i="4"/>
  <c r="F74" i="4"/>
  <c r="Q74" i="4"/>
  <c r="B74" i="4"/>
  <c r="S74" i="4"/>
  <c r="O74" i="4"/>
  <c r="I74" i="4"/>
  <c r="J74" i="4"/>
  <c r="C74" i="4"/>
  <c r="D74" i="4"/>
  <c r="R74" i="4"/>
  <c r="K74" i="4"/>
  <c r="G74" i="4"/>
  <c r="B158" i="7"/>
  <c r="C158" i="7"/>
  <c r="D158" i="7"/>
  <c r="E158" i="7"/>
  <c r="L46" i="4"/>
  <c r="H46" i="4"/>
  <c r="F46" i="4"/>
  <c r="E46" i="4"/>
  <c r="N46" i="4"/>
  <c r="P46" i="4"/>
  <c r="M46" i="4"/>
  <c r="G46" i="4"/>
  <c r="R46" i="4"/>
  <c r="K46" i="4"/>
  <c r="O46" i="4"/>
  <c r="S46" i="4"/>
  <c r="I46" i="4"/>
  <c r="C46" i="4"/>
  <c r="D46" i="4"/>
  <c r="J46" i="4"/>
  <c r="Q46" i="4"/>
  <c r="B46" i="4"/>
  <c r="L32" i="4"/>
  <c r="F32" i="4"/>
  <c r="E32" i="4"/>
  <c r="P32" i="4"/>
  <c r="M32" i="4"/>
  <c r="N32" i="4"/>
  <c r="H32" i="4"/>
  <c r="O32" i="4"/>
  <c r="I32" i="4"/>
  <c r="B32" i="4"/>
  <c r="C32" i="4"/>
  <c r="S32" i="4"/>
  <c r="G32" i="4"/>
  <c r="Q32" i="4"/>
  <c r="J32" i="4"/>
  <c r="K32" i="4"/>
  <c r="D32" i="4"/>
  <c r="R32" i="4"/>
  <c r="L221" i="4"/>
  <c r="S221" i="4"/>
  <c r="M221" i="4"/>
  <c r="E221" i="4"/>
  <c r="I221" i="4"/>
  <c r="C221" i="4"/>
  <c r="P221" i="4"/>
  <c r="D221" i="4"/>
  <c r="B221" i="4"/>
  <c r="H221" i="4"/>
  <c r="R221" i="4"/>
  <c r="O221" i="4"/>
  <c r="G221" i="4"/>
  <c r="F221" i="4"/>
  <c r="N221" i="4"/>
  <c r="K221" i="4"/>
  <c r="J221" i="4"/>
  <c r="Q221" i="4"/>
  <c r="N158" i="5"/>
  <c r="C158" i="5"/>
  <c r="I158" i="5"/>
  <c r="G158" i="5"/>
  <c r="F158" i="5"/>
  <c r="R158" i="5"/>
  <c r="M158" i="5"/>
  <c r="J158" i="5"/>
  <c r="H158" i="5"/>
  <c r="E158" i="5"/>
  <c r="B158" i="5"/>
  <c r="P158" i="5"/>
  <c r="L158" i="5"/>
  <c r="Q158" i="5"/>
  <c r="D158" i="5"/>
  <c r="K158" i="5"/>
  <c r="O158" i="5"/>
  <c r="S158" i="5"/>
  <c r="C130" i="7"/>
  <c r="E130" i="7"/>
  <c r="B130" i="7"/>
  <c r="D130" i="7"/>
  <c r="Q144" i="5"/>
  <c r="I144" i="5"/>
  <c r="O144" i="5"/>
  <c r="S144" i="5"/>
  <c r="G144" i="5"/>
  <c r="K144" i="5"/>
  <c r="N144" i="5"/>
  <c r="C144" i="5"/>
  <c r="B144" i="5"/>
  <c r="F144" i="5"/>
  <c r="R144" i="5"/>
  <c r="H144" i="5"/>
  <c r="M144" i="5"/>
  <c r="J144" i="5"/>
  <c r="E144" i="5"/>
  <c r="D144" i="5"/>
  <c r="P144" i="5"/>
  <c r="L144" i="5"/>
  <c r="N186" i="5"/>
  <c r="D186" i="5"/>
  <c r="H186" i="5"/>
  <c r="F186" i="5"/>
  <c r="Q186" i="5"/>
  <c r="L186" i="5"/>
  <c r="S186" i="5"/>
  <c r="K186" i="5"/>
  <c r="C186" i="5"/>
  <c r="R186" i="5"/>
  <c r="J186" i="5"/>
  <c r="M186" i="5"/>
  <c r="G186" i="5"/>
  <c r="P186" i="5"/>
  <c r="I186" i="5"/>
  <c r="B186" i="5"/>
  <c r="O186" i="5"/>
  <c r="E186" i="5"/>
  <c r="R200" i="4"/>
  <c r="M200" i="4"/>
  <c r="C200" i="4"/>
  <c r="L200" i="4"/>
  <c r="K200" i="4"/>
  <c r="S200" i="4"/>
  <c r="G200" i="4"/>
  <c r="O200" i="4"/>
  <c r="E200" i="4"/>
  <c r="P200" i="4"/>
  <c r="N200" i="4"/>
  <c r="H200" i="4"/>
  <c r="D200" i="4"/>
  <c r="F200" i="4"/>
  <c r="I200" i="4"/>
  <c r="J200" i="4"/>
  <c r="Q200" i="4"/>
  <c r="B200" i="4"/>
  <c r="M249" i="4"/>
  <c r="K249" i="4"/>
  <c r="R249" i="4"/>
  <c r="F249" i="4"/>
  <c r="C249" i="4"/>
  <c r="I249" i="4"/>
  <c r="J249" i="4"/>
  <c r="Q249" i="4"/>
  <c r="S249" i="4"/>
  <c r="B249" i="4"/>
  <c r="P249" i="4"/>
  <c r="O249" i="4"/>
  <c r="L249" i="4"/>
  <c r="N249" i="4"/>
  <c r="H249" i="4"/>
  <c r="E249" i="4"/>
  <c r="G249" i="4"/>
  <c r="D249" i="4"/>
  <c r="G67" i="6"/>
  <c r="F67" i="6"/>
  <c r="C67" i="6"/>
  <c r="D67" i="6"/>
  <c r="B67" i="6"/>
  <c r="E67" i="6"/>
  <c r="G207" i="8"/>
  <c r="F207" i="8"/>
  <c r="C207" i="8"/>
  <c r="E207" i="8"/>
  <c r="D207" i="8"/>
  <c r="B207" i="8"/>
  <c r="H207" i="8"/>
  <c r="G102" i="6"/>
  <c r="E102" i="6"/>
  <c r="D102" i="6"/>
  <c r="F102" i="6"/>
  <c r="C102" i="6"/>
  <c r="B102" i="6"/>
  <c r="B123" i="7"/>
  <c r="E123" i="7"/>
  <c r="D123" i="7"/>
  <c r="C123" i="7"/>
  <c r="G95" i="8"/>
  <c r="B95" i="8"/>
  <c r="H95" i="8"/>
  <c r="F95" i="8"/>
  <c r="D95" i="8"/>
  <c r="C95" i="8"/>
  <c r="E95" i="8"/>
  <c r="O263" i="5"/>
  <c r="N263" i="5"/>
  <c r="H263" i="5"/>
  <c r="P263" i="5"/>
  <c r="F263" i="5"/>
  <c r="Q263" i="5"/>
  <c r="B263" i="5"/>
  <c r="C263" i="5"/>
  <c r="G263" i="5"/>
  <c r="J263" i="5"/>
  <c r="K263" i="5"/>
  <c r="L263" i="5"/>
  <c r="R263" i="5"/>
  <c r="S263" i="5"/>
  <c r="E263" i="5"/>
  <c r="M263" i="5"/>
  <c r="D263" i="5"/>
  <c r="I263" i="5"/>
  <c r="F277" i="8"/>
  <c r="E277" i="8"/>
  <c r="D277" i="8"/>
  <c r="B277" i="8"/>
  <c r="C277" i="8"/>
  <c r="H277" i="8"/>
  <c r="G277" i="8"/>
  <c r="Q228" i="5"/>
  <c r="R228" i="5"/>
  <c r="B228" i="5"/>
  <c r="M228" i="5"/>
  <c r="K228" i="5"/>
  <c r="J228" i="5"/>
  <c r="D228" i="5"/>
  <c r="E228" i="5"/>
  <c r="C228" i="5"/>
  <c r="S228" i="5"/>
  <c r="L228" i="5"/>
  <c r="F228" i="5"/>
  <c r="O228" i="5"/>
  <c r="H228" i="5"/>
  <c r="N228" i="5"/>
  <c r="I228" i="5"/>
  <c r="P228" i="5"/>
  <c r="G228" i="5"/>
  <c r="B137" i="7"/>
  <c r="C137" i="7"/>
  <c r="E137" i="7"/>
  <c r="D137" i="7"/>
  <c r="F165" i="8"/>
  <c r="G165" i="8"/>
  <c r="E165" i="8"/>
  <c r="D165" i="8"/>
  <c r="B165" i="8"/>
  <c r="C165" i="8"/>
  <c r="H165" i="8"/>
  <c r="E32" i="7"/>
  <c r="D32" i="7"/>
  <c r="B32" i="7"/>
  <c r="C32" i="7"/>
  <c r="G74" i="8"/>
  <c r="B74" i="8"/>
  <c r="H74" i="8"/>
  <c r="E74" i="8"/>
  <c r="F74" i="8"/>
  <c r="D74" i="8"/>
  <c r="C74" i="8"/>
  <c r="N88" i="4"/>
  <c r="M88" i="4"/>
  <c r="H88" i="4"/>
  <c r="F88" i="4"/>
  <c r="E88" i="4"/>
  <c r="Q88" i="4"/>
  <c r="O88" i="4"/>
  <c r="S88" i="4"/>
  <c r="C88" i="4"/>
  <c r="R88" i="4"/>
  <c r="J88" i="4"/>
  <c r="K88" i="4"/>
  <c r="D88" i="4"/>
  <c r="G88" i="4"/>
  <c r="L88" i="4"/>
  <c r="P88" i="4"/>
  <c r="I88" i="4"/>
  <c r="B88" i="4"/>
  <c r="Q102" i="5"/>
  <c r="M102" i="5"/>
  <c r="E102" i="5"/>
  <c r="I102" i="5"/>
  <c r="D102" i="5"/>
  <c r="P102" i="5"/>
  <c r="S102" i="5"/>
  <c r="H102" i="5"/>
  <c r="K102" i="5"/>
  <c r="J102" i="5"/>
  <c r="L102" i="5"/>
  <c r="O102" i="5"/>
  <c r="C102" i="5"/>
  <c r="N102" i="5"/>
  <c r="G102" i="5"/>
  <c r="R102" i="5"/>
  <c r="F102" i="5"/>
  <c r="B102" i="5"/>
  <c r="B109" i="7"/>
  <c r="E109" i="7"/>
  <c r="D109" i="7"/>
  <c r="C109" i="7"/>
  <c r="H193" i="8"/>
  <c r="D193" i="8"/>
  <c r="G193" i="8"/>
  <c r="F193" i="8"/>
  <c r="E193" i="8"/>
  <c r="B193" i="8"/>
  <c r="C193" i="8"/>
  <c r="O130" i="5"/>
  <c r="S130" i="5"/>
  <c r="E130" i="5"/>
  <c r="H130" i="5"/>
  <c r="G130" i="5"/>
  <c r="K130" i="5"/>
  <c r="I130" i="5"/>
  <c r="N130" i="5"/>
  <c r="C130" i="5"/>
  <c r="D130" i="5"/>
  <c r="F130" i="5"/>
  <c r="R130" i="5"/>
  <c r="Q130" i="5"/>
  <c r="M130" i="5"/>
  <c r="J130" i="5"/>
  <c r="B130" i="5"/>
  <c r="P130" i="5"/>
  <c r="L130" i="5"/>
  <c r="Q270" i="5"/>
  <c r="J270" i="5"/>
  <c r="G270" i="5"/>
  <c r="S270" i="5"/>
  <c r="D270" i="5"/>
  <c r="R270" i="5"/>
  <c r="C270" i="5"/>
  <c r="L270" i="5"/>
  <c r="M270" i="5"/>
  <c r="K270" i="5"/>
  <c r="B270" i="5"/>
  <c r="E270" i="5"/>
  <c r="N270" i="5"/>
  <c r="H270" i="5"/>
  <c r="O270" i="5"/>
  <c r="P270" i="5"/>
  <c r="I270" i="5"/>
  <c r="F270" i="5"/>
  <c r="G256" i="6"/>
  <c r="E256" i="6"/>
  <c r="B256" i="6"/>
  <c r="C256" i="6"/>
  <c r="F256" i="6"/>
  <c r="D256" i="6"/>
  <c r="C88" i="7"/>
  <c r="E88" i="7"/>
  <c r="D88" i="7"/>
  <c r="B88" i="7"/>
  <c r="B249" i="6"/>
  <c r="F249" i="6"/>
  <c r="C249" i="6"/>
  <c r="D249" i="6"/>
  <c r="E249" i="6"/>
  <c r="G249" i="6"/>
  <c r="H221" i="5"/>
  <c r="G221" i="5"/>
  <c r="F221" i="5"/>
  <c r="P221" i="5"/>
  <c r="N221" i="5"/>
  <c r="O221" i="5"/>
  <c r="I221" i="5"/>
  <c r="C221" i="5"/>
  <c r="K221" i="5"/>
  <c r="R221" i="5"/>
  <c r="D221" i="5"/>
  <c r="M221" i="5"/>
  <c r="J221" i="5"/>
  <c r="E221" i="5"/>
  <c r="B221" i="5"/>
  <c r="L221" i="5"/>
  <c r="Q221" i="5"/>
  <c r="S221" i="5"/>
  <c r="Q81" i="4"/>
  <c r="R81" i="4"/>
  <c r="I81" i="4"/>
  <c r="B81" i="4"/>
  <c r="F81" i="4"/>
  <c r="O81" i="4"/>
  <c r="M81" i="4"/>
  <c r="E81" i="4"/>
  <c r="N81" i="4"/>
  <c r="J81" i="4"/>
  <c r="P81" i="4"/>
  <c r="L81" i="4"/>
  <c r="S81" i="4"/>
  <c r="C81" i="4"/>
  <c r="H81" i="4"/>
  <c r="D81" i="4"/>
  <c r="G81" i="4"/>
  <c r="K81" i="4"/>
  <c r="R53" i="4"/>
  <c r="Q53" i="4"/>
  <c r="O53" i="4"/>
  <c r="S53" i="4"/>
  <c r="G53" i="4"/>
  <c r="K53" i="4"/>
  <c r="J53" i="4"/>
  <c r="D53" i="4"/>
  <c r="N53" i="4"/>
  <c r="C53" i="4"/>
  <c r="F53" i="4"/>
  <c r="I53" i="4"/>
  <c r="M53" i="4"/>
  <c r="E53" i="4"/>
  <c r="P53" i="4"/>
  <c r="L53" i="4"/>
  <c r="B53" i="4"/>
  <c r="H53" i="4"/>
  <c r="R67" i="4"/>
  <c r="Q67" i="4"/>
  <c r="F67" i="4"/>
  <c r="B67" i="4"/>
  <c r="S67" i="4"/>
  <c r="M67" i="4"/>
  <c r="O67" i="4"/>
  <c r="E67" i="4"/>
  <c r="J67" i="4"/>
  <c r="N67" i="4"/>
  <c r="P67" i="4"/>
  <c r="L67" i="4"/>
  <c r="H67" i="4"/>
  <c r="D67" i="4"/>
  <c r="I67" i="4"/>
  <c r="C67" i="4"/>
  <c r="G67" i="4"/>
  <c r="K67" i="4"/>
  <c r="M263" i="4"/>
  <c r="L263" i="4"/>
  <c r="G263" i="4"/>
  <c r="O263" i="4"/>
  <c r="E263" i="4"/>
  <c r="N263" i="4"/>
  <c r="D263" i="4"/>
  <c r="P263" i="4"/>
  <c r="R263" i="4"/>
  <c r="F263" i="4"/>
  <c r="I263" i="4"/>
  <c r="J263" i="4"/>
  <c r="Q263" i="4"/>
  <c r="K263" i="4"/>
  <c r="B263" i="4"/>
  <c r="C263" i="4"/>
  <c r="H263" i="4"/>
  <c r="S263" i="4"/>
  <c r="Q214" i="5"/>
  <c r="S214" i="5"/>
  <c r="C214" i="5"/>
  <c r="R214" i="5"/>
  <c r="B214" i="5"/>
  <c r="L214" i="5"/>
  <c r="K214" i="5"/>
  <c r="E214" i="5"/>
  <c r="M214" i="5"/>
  <c r="J214" i="5"/>
  <c r="D214" i="5"/>
  <c r="F214" i="5"/>
  <c r="I214" i="5"/>
  <c r="N214" i="5"/>
  <c r="G214" i="5"/>
  <c r="H214" i="5"/>
  <c r="O214" i="5"/>
  <c r="P214" i="5"/>
  <c r="P228" i="4"/>
  <c r="I228" i="4"/>
  <c r="D228" i="4"/>
  <c r="E228" i="4"/>
  <c r="S228" i="4"/>
  <c r="K228" i="4"/>
  <c r="N228" i="4"/>
  <c r="L228" i="4"/>
  <c r="M228" i="4"/>
  <c r="C228" i="4"/>
  <c r="H228" i="4"/>
  <c r="R228" i="4"/>
  <c r="J228" i="4"/>
  <c r="G228" i="4"/>
  <c r="Q228" i="4"/>
  <c r="O228" i="4"/>
  <c r="F228" i="4"/>
  <c r="B228" i="4"/>
  <c r="L165" i="5"/>
  <c r="M165" i="5"/>
  <c r="E165" i="5"/>
  <c r="F165" i="5"/>
  <c r="N165" i="5"/>
  <c r="B165" i="5"/>
  <c r="D165" i="5"/>
  <c r="G165" i="5"/>
  <c r="J165" i="5"/>
  <c r="C165" i="5"/>
  <c r="Q165" i="5"/>
  <c r="O165" i="5"/>
  <c r="R165" i="5"/>
  <c r="K165" i="5"/>
  <c r="P165" i="5"/>
  <c r="H165" i="5"/>
  <c r="S165" i="5"/>
  <c r="I165" i="5"/>
  <c r="C270" i="6"/>
  <c r="B270" i="6"/>
  <c r="E270" i="6"/>
  <c r="D270" i="6"/>
  <c r="G270" i="6"/>
  <c r="F270" i="6"/>
  <c r="I242" i="4"/>
  <c r="E242" i="4"/>
  <c r="P242" i="4"/>
  <c r="M242" i="4"/>
  <c r="O242" i="4"/>
  <c r="G242" i="4"/>
  <c r="D242" i="4"/>
  <c r="J242" i="4"/>
  <c r="L242" i="4"/>
  <c r="S242" i="4"/>
  <c r="H242" i="4"/>
  <c r="K242" i="4"/>
  <c r="C242" i="4"/>
  <c r="N242" i="4"/>
  <c r="R242" i="4"/>
  <c r="Q242" i="4"/>
  <c r="F242" i="4"/>
  <c r="B242" i="4"/>
  <c r="M74" i="5"/>
  <c r="Q74" i="5"/>
  <c r="I74" i="5"/>
  <c r="L74" i="5"/>
  <c r="D74" i="5"/>
  <c r="P74" i="5"/>
  <c r="S74" i="5"/>
  <c r="G74" i="5"/>
  <c r="E74" i="5"/>
  <c r="F74" i="5"/>
  <c r="H74" i="5"/>
  <c r="K74" i="5"/>
  <c r="B74" i="5"/>
  <c r="O74" i="5"/>
  <c r="C74" i="5"/>
  <c r="R74" i="5"/>
  <c r="N74" i="5"/>
  <c r="J74" i="5"/>
  <c r="E137" i="6"/>
  <c r="D137" i="6"/>
  <c r="B137" i="6"/>
  <c r="G137" i="6"/>
  <c r="F137" i="6"/>
  <c r="C137" i="6"/>
  <c r="F235" i="8"/>
  <c r="E235" i="8"/>
  <c r="D235" i="8"/>
  <c r="B235" i="8"/>
  <c r="C235" i="8"/>
  <c r="H235" i="8"/>
  <c r="G235" i="8"/>
  <c r="D130" i="6"/>
  <c r="E130" i="6"/>
  <c r="F130" i="6"/>
  <c r="C130" i="6"/>
  <c r="B130" i="6"/>
  <c r="G130" i="6"/>
  <c r="B172" i="7"/>
  <c r="C172" i="7"/>
  <c r="E172" i="7"/>
  <c r="D172" i="7"/>
  <c r="G109" i="8"/>
  <c r="B109" i="8"/>
  <c r="H109" i="8"/>
  <c r="F109" i="8"/>
  <c r="E109" i="8"/>
  <c r="D109" i="8"/>
  <c r="C109" i="8"/>
  <c r="D158" i="6"/>
  <c r="G158" i="6"/>
  <c r="E158" i="6"/>
  <c r="C158" i="6"/>
  <c r="F158" i="6"/>
  <c r="B158" i="6"/>
  <c r="C144" i="7"/>
  <c r="E144" i="7"/>
  <c r="B144" i="7"/>
  <c r="D144" i="7"/>
  <c r="H235" i="5"/>
  <c r="N235" i="5"/>
  <c r="Q235" i="5"/>
  <c r="I235" i="5"/>
  <c r="K235" i="5"/>
  <c r="F235" i="5"/>
  <c r="O235" i="5"/>
  <c r="C235" i="5"/>
  <c r="P235" i="5"/>
  <c r="G235" i="5"/>
  <c r="R235" i="5"/>
  <c r="M235" i="5"/>
  <c r="J235" i="5"/>
  <c r="L235" i="5"/>
  <c r="E235" i="5"/>
  <c r="B235" i="5"/>
  <c r="S235" i="5"/>
  <c r="D235" i="5"/>
  <c r="E186" i="7"/>
  <c r="B186" i="7"/>
  <c r="C186" i="7"/>
  <c r="D186" i="7"/>
  <c r="F172" i="8"/>
  <c r="D172" i="8"/>
  <c r="B172" i="8"/>
  <c r="C172" i="8"/>
  <c r="H172" i="8"/>
  <c r="G172" i="8"/>
  <c r="E172" i="8"/>
  <c r="B95" i="7"/>
  <c r="D95" i="7"/>
  <c r="E95" i="7"/>
  <c r="C95" i="7"/>
  <c r="G88" i="8"/>
  <c r="B88" i="8"/>
  <c r="H88" i="8"/>
  <c r="E88" i="8"/>
  <c r="F88" i="8"/>
  <c r="D88" i="8"/>
  <c r="C88" i="8"/>
  <c r="J81" i="5"/>
  <c r="Q81" i="5"/>
  <c r="B81" i="5"/>
  <c r="M81" i="5"/>
  <c r="K81" i="5"/>
  <c r="L81" i="5"/>
  <c r="P81" i="5"/>
  <c r="I81" i="5"/>
  <c r="F81" i="5"/>
  <c r="D81" i="5"/>
  <c r="H81" i="5"/>
  <c r="G81" i="5"/>
  <c r="R81" i="5"/>
  <c r="S81" i="5"/>
  <c r="O81" i="5"/>
  <c r="E81" i="5"/>
  <c r="C81" i="5"/>
  <c r="N81" i="5"/>
  <c r="B179" i="6"/>
  <c r="E179" i="6"/>
  <c r="C179" i="6"/>
  <c r="D179" i="6"/>
  <c r="G179" i="6"/>
  <c r="F179" i="6"/>
  <c r="E256" i="7"/>
  <c r="C256" i="7"/>
  <c r="B256" i="7"/>
  <c r="D256" i="7"/>
  <c r="B25" i="7"/>
  <c r="E25" i="7"/>
  <c r="C25" i="7"/>
  <c r="D25" i="7"/>
  <c r="B263" i="7"/>
  <c r="D263" i="7"/>
  <c r="C263" i="7"/>
  <c r="E263" i="7"/>
  <c r="B53" i="7"/>
  <c r="E53" i="7"/>
  <c r="C53" i="7"/>
  <c r="D53" i="7"/>
  <c r="G256" i="8"/>
  <c r="C256" i="8"/>
  <c r="F256" i="8"/>
  <c r="E256" i="8"/>
  <c r="D256" i="8"/>
  <c r="B256" i="8"/>
  <c r="H256" i="8"/>
  <c r="B151" i="7"/>
  <c r="E151" i="7"/>
  <c r="D151" i="7"/>
  <c r="C151" i="7"/>
  <c r="B74" i="7"/>
  <c r="D74" i="7"/>
  <c r="C74" i="7"/>
  <c r="E74" i="7"/>
  <c r="G46" i="8"/>
  <c r="B46" i="8"/>
  <c r="H46" i="8"/>
  <c r="E46" i="8"/>
  <c r="F46" i="8"/>
  <c r="D46" i="8"/>
  <c r="C46" i="8"/>
  <c r="Q256" i="5"/>
  <c r="J256" i="5"/>
  <c r="E256" i="5"/>
  <c r="S256" i="5"/>
  <c r="C256" i="5"/>
  <c r="R256" i="5"/>
  <c r="B256" i="5"/>
  <c r="L256" i="5"/>
  <c r="M256" i="5"/>
  <c r="K256" i="5"/>
  <c r="D256" i="5"/>
  <c r="P256" i="5"/>
  <c r="O256" i="5"/>
  <c r="N256" i="5"/>
  <c r="F256" i="5"/>
  <c r="G256" i="5"/>
  <c r="H256" i="5"/>
  <c r="I256" i="5"/>
  <c r="R144" i="4"/>
  <c r="S144" i="4"/>
  <c r="G144" i="4"/>
  <c r="P144" i="4"/>
  <c r="F144" i="4"/>
  <c r="O144" i="4"/>
  <c r="E144" i="4"/>
  <c r="N144" i="4"/>
  <c r="D144" i="4"/>
  <c r="M144" i="4"/>
  <c r="C144" i="4"/>
  <c r="K144" i="4"/>
  <c r="L144" i="4"/>
  <c r="H144" i="4"/>
  <c r="I144" i="4"/>
  <c r="B144" i="4"/>
  <c r="J144" i="4"/>
  <c r="Q144" i="4"/>
  <c r="N116" i="4"/>
  <c r="K116" i="4"/>
  <c r="H116" i="4"/>
  <c r="G116" i="4"/>
  <c r="S116" i="4"/>
  <c r="E116" i="4"/>
  <c r="P116" i="4"/>
  <c r="D116" i="4"/>
  <c r="M116" i="4"/>
  <c r="L116" i="4"/>
  <c r="C116" i="4"/>
  <c r="O116" i="4"/>
  <c r="R116" i="4"/>
  <c r="I116" i="4"/>
  <c r="F116" i="4"/>
  <c r="B116" i="4"/>
  <c r="Q116" i="4"/>
  <c r="J116" i="4"/>
  <c r="L95" i="4"/>
  <c r="H95" i="4"/>
  <c r="D95" i="4"/>
  <c r="C95" i="4"/>
  <c r="Q95" i="4"/>
  <c r="P95" i="4"/>
  <c r="K95" i="4"/>
  <c r="M95" i="4"/>
  <c r="E95" i="4"/>
  <c r="O95" i="4"/>
  <c r="B95" i="4"/>
  <c r="R95" i="4"/>
  <c r="G95" i="4"/>
  <c r="J95" i="4"/>
  <c r="F95" i="4"/>
  <c r="S95" i="4"/>
  <c r="I95" i="4"/>
  <c r="N95" i="4"/>
  <c r="E123" i="4"/>
  <c r="P123" i="4"/>
  <c r="O123" i="4"/>
  <c r="N123" i="4"/>
  <c r="K123" i="4"/>
  <c r="C123" i="4"/>
  <c r="G123" i="4"/>
  <c r="D123" i="4"/>
  <c r="R123" i="4"/>
  <c r="I123" i="4"/>
  <c r="J123" i="4"/>
  <c r="H123" i="4"/>
  <c r="L123" i="4"/>
  <c r="B123" i="4"/>
  <c r="S123" i="4"/>
  <c r="M123" i="4"/>
  <c r="F123" i="4"/>
  <c r="Q123" i="4"/>
  <c r="N102" i="4"/>
  <c r="O102" i="4"/>
  <c r="C102" i="4"/>
  <c r="M102" i="4"/>
  <c r="L102" i="4"/>
  <c r="K102" i="4"/>
  <c r="H102" i="4"/>
  <c r="S102" i="4"/>
  <c r="E102" i="4"/>
  <c r="P102" i="4"/>
  <c r="G102" i="4"/>
  <c r="D102" i="4"/>
  <c r="Q102" i="4"/>
  <c r="R102" i="4"/>
  <c r="F102" i="4"/>
  <c r="I102" i="4"/>
  <c r="J102" i="4"/>
  <c r="B102" i="4"/>
  <c r="L60" i="4"/>
  <c r="P60" i="4"/>
  <c r="N60" i="4"/>
  <c r="M60" i="4"/>
  <c r="F60" i="4"/>
  <c r="H60" i="4"/>
  <c r="E60" i="4"/>
  <c r="S60" i="4"/>
  <c r="G60" i="4"/>
  <c r="I60" i="4"/>
  <c r="O60" i="4"/>
  <c r="Q60" i="4"/>
  <c r="D60" i="4"/>
  <c r="B60" i="4"/>
  <c r="J60" i="4"/>
  <c r="C60" i="4"/>
  <c r="R60" i="4"/>
  <c r="K60" i="4"/>
  <c r="Q284" i="4"/>
  <c r="P284" i="4"/>
  <c r="O284" i="4"/>
  <c r="H284" i="4"/>
  <c r="G284" i="4"/>
  <c r="I284" i="4"/>
  <c r="K284" i="4"/>
  <c r="L284" i="4"/>
  <c r="N284" i="4"/>
  <c r="C284" i="4"/>
  <c r="F284" i="4"/>
  <c r="R284" i="4"/>
  <c r="S284" i="4"/>
  <c r="M284" i="4"/>
  <c r="J284" i="4"/>
  <c r="E284" i="4"/>
  <c r="B284" i="4"/>
  <c r="D284" i="4"/>
  <c r="Q284" i="5"/>
  <c r="R284" i="5"/>
  <c r="F284" i="5"/>
  <c r="O284" i="5"/>
  <c r="E284" i="5"/>
  <c r="M284" i="5"/>
  <c r="C284" i="5"/>
  <c r="L284" i="5"/>
  <c r="B284" i="5"/>
  <c r="J284" i="5"/>
  <c r="S284" i="5"/>
  <c r="N284" i="5"/>
  <c r="K284" i="5"/>
  <c r="G284" i="5"/>
  <c r="D284" i="5"/>
  <c r="H284" i="5"/>
  <c r="I284" i="5"/>
  <c r="P284" i="5"/>
  <c r="L235" i="4"/>
  <c r="M235" i="4"/>
  <c r="I235" i="4"/>
  <c r="E235" i="4"/>
  <c r="C235" i="4"/>
  <c r="S235" i="4"/>
  <c r="R235" i="4"/>
  <c r="F235" i="4"/>
  <c r="O235" i="4"/>
  <c r="J235" i="4"/>
  <c r="Q235" i="4"/>
  <c r="B235" i="4"/>
  <c r="D235" i="4"/>
  <c r="K235" i="4"/>
  <c r="P235" i="4"/>
  <c r="N235" i="4"/>
  <c r="H235" i="4"/>
  <c r="G235" i="4"/>
  <c r="L179" i="5"/>
  <c r="M179" i="5"/>
  <c r="E179" i="5"/>
  <c r="I179" i="5"/>
  <c r="B179" i="5"/>
  <c r="K179" i="5"/>
  <c r="O179" i="5"/>
  <c r="Q179" i="5"/>
  <c r="J179" i="5"/>
  <c r="S179" i="5"/>
  <c r="R179" i="5"/>
  <c r="H179" i="5"/>
  <c r="C179" i="5"/>
  <c r="D179" i="5"/>
  <c r="N179" i="5"/>
  <c r="F179" i="5"/>
  <c r="G179" i="5"/>
  <c r="P179" i="5"/>
  <c r="R193" i="4"/>
  <c r="F193" i="4"/>
  <c r="Q193" i="4"/>
  <c r="J193" i="4"/>
  <c r="M193" i="4"/>
  <c r="N193" i="4"/>
  <c r="B193" i="4"/>
  <c r="E193" i="4"/>
  <c r="C193" i="4"/>
  <c r="P193" i="4"/>
  <c r="L193" i="4"/>
  <c r="H193" i="4"/>
  <c r="D193" i="4"/>
  <c r="S193" i="4"/>
  <c r="O193" i="4"/>
  <c r="K193" i="4"/>
  <c r="G193" i="4"/>
  <c r="I193" i="4"/>
  <c r="Q46" i="5"/>
  <c r="G46" i="5"/>
  <c r="O46" i="5"/>
  <c r="I46" i="5"/>
  <c r="N46" i="5"/>
  <c r="C46" i="5"/>
  <c r="H46" i="5"/>
  <c r="F46" i="5"/>
  <c r="R46" i="5"/>
  <c r="M46" i="5"/>
  <c r="J46" i="5"/>
  <c r="K46" i="5"/>
  <c r="P46" i="5"/>
  <c r="E46" i="5"/>
  <c r="B46" i="5"/>
  <c r="L46" i="5"/>
  <c r="D46" i="5"/>
  <c r="S46" i="5"/>
  <c r="I116" i="5"/>
  <c r="G116" i="5"/>
  <c r="K116" i="5"/>
  <c r="O116" i="5"/>
  <c r="Q116" i="5"/>
  <c r="N116" i="5"/>
  <c r="C116" i="5"/>
  <c r="L116" i="5"/>
  <c r="F116" i="5"/>
  <c r="R116" i="5"/>
  <c r="S116" i="5"/>
  <c r="M116" i="5"/>
  <c r="J116" i="5"/>
  <c r="E116" i="5"/>
  <c r="B116" i="5"/>
  <c r="P116" i="5"/>
  <c r="H116" i="5"/>
  <c r="D116" i="5"/>
  <c r="B186" i="6"/>
  <c r="F186" i="6"/>
  <c r="G186" i="6"/>
  <c r="D186" i="6"/>
  <c r="E186" i="6"/>
  <c r="C186" i="6"/>
  <c r="B284" i="8"/>
  <c r="H284" i="8"/>
  <c r="G284" i="8"/>
  <c r="F284" i="8"/>
  <c r="E284" i="8"/>
  <c r="C284" i="8"/>
  <c r="D284" i="8"/>
  <c r="E151" i="6"/>
  <c r="C151" i="6"/>
  <c r="B151" i="6"/>
  <c r="G151" i="6"/>
  <c r="D151" i="6"/>
  <c r="F151" i="6"/>
  <c r="B193" i="7"/>
  <c r="E193" i="7"/>
  <c r="D193" i="7"/>
  <c r="C193" i="7"/>
  <c r="G123" i="8"/>
  <c r="B123" i="8"/>
  <c r="H123" i="8"/>
  <c r="F123" i="8"/>
  <c r="D123" i="8"/>
  <c r="E123" i="8"/>
  <c r="C123" i="8"/>
  <c r="G172" i="6"/>
  <c r="D172" i="6"/>
  <c r="F172" i="6"/>
  <c r="E172" i="6"/>
  <c r="C172" i="6"/>
  <c r="B172" i="6"/>
  <c r="B25" i="8"/>
  <c r="D25" i="8"/>
  <c r="C25" i="8"/>
  <c r="F25" i="8"/>
  <c r="G25" i="8"/>
  <c r="E25" i="8"/>
  <c r="H25" i="8"/>
  <c r="E116" i="6"/>
  <c r="D116" i="6"/>
  <c r="G116" i="6"/>
  <c r="B116" i="6"/>
  <c r="F116" i="6"/>
  <c r="C116" i="6"/>
  <c r="E214" i="7"/>
  <c r="B214" i="7"/>
  <c r="C214" i="7"/>
  <c r="D214" i="7"/>
  <c r="F179" i="8"/>
  <c r="C179" i="8"/>
  <c r="E179" i="8"/>
  <c r="H179" i="8"/>
  <c r="G179" i="8"/>
  <c r="D179" i="8"/>
  <c r="B179" i="8"/>
  <c r="B179" i="7"/>
  <c r="D179" i="7"/>
  <c r="E179" i="7"/>
  <c r="C179" i="7"/>
  <c r="G102" i="8"/>
  <c r="B102" i="8"/>
  <c r="H102" i="8"/>
  <c r="F102" i="8"/>
  <c r="E102" i="8"/>
  <c r="D102" i="8"/>
  <c r="C102" i="8"/>
  <c r="R53" i="5"/>
  <c r="K53" i="5"/>
  <c r="E53" i="5"/>
  <c r="D53" i="5"/>
  <c r="M53" i="5"/>
  <c r="S53" i="5"/>
  <c r="L53" i="5"/>
  <c r="C53" i="5"/>
  <c r="J53" i="5"/>
  <c r="G53" i="5"/>
  <c r="O53" i="5"/>
  <c r="I53" i="5"/>
  <c r="Q53" i="5"/>
  <c r="B53" i="5"/>
  <c r="N53" i="5"/>
  <c r="P53" i="5"/>
  <c r="F53" i="5"/>
  <c r="H53" i="5"/>
  <c r="E60" i="6"/>
  <c r="D60" i="6"/>
  <c r="B60" i="6"/>
  <c r="G60" i="6"/>
  <c r="C60" i="6"/>
  <c r="F60" i="6"/>
  <c r="B60" i="7"/>
  <c r="C60" i="7"/>
  <c r="E60" i="7"/>
  <c r="D60" i="7"/>
  <c r="E116" i="7"/>
  <c r="D116" i="7"/>
  <c r="C116" i="7"/>
  <c r="B116" i="7"/>
  <c r="G67" i="8"/>
  <c r="B67" i="8"/>
  <c r="H67" i="8"/>
  <c r="F67" i="8"/>
  <c r="D67" i="8"/>
  <c r="E67" i="8"/>
  <c r="C67" i="8"/>
  <c r="E228" i="7"/>
  <c r="C228" i="7"/>
  <c r="B228" i="7"/>
  <c r="D228" i="7"/>
  <c r="N130" i="4"/>
  <c r="P130" i="4"/>
  <c r="D130" i="4"/>
  <c r="O130" i="4"/>
  <c r="C130" i="4"/>
  <c r="M130" i="4"/>
  <c r="L130" i="4"/>
  <c r="K130" i="4"/>
  <c r="G130" i="4"/>
  <c r="S130" i="4"/>
  <c r="H130" i="4"/>
  <c r="E130" i="4"/>
  <c r="J130" i="4"/>
  <c r="B130" i="4"/>
  <c r="I130" i="4"/>
  <c r="Q130" i="4"/>
  <c r="R130" i="4"/>
  <c r="F130" i="4"/>
  <c r="L109" i="4"/>
  <c r="I109" i="4"/>
  <c r="K109" i="4"/>
  <c r="N109" i="4"/>
  <c r="D109" i="4"/>
  <c r="F109" i="4"/>
  <c r="G109" i="4"/>
  <c r="M109" i="4"/>
  <c r="S109" i="4"/>
  <c r="R109" i="4"/>
  <c r="E109" i="4"/>
  <c r="O109" i="4"/>
  <c r="C109" i="4"/>
  <c r="P109" i="4"/>
  <c r="B109" i="4"/>
  <c r="J109" i="4"/>
  <c r="Q109" i="4"/>
  <c r="H109" i="4"/>
  <c r="O137" i="4"/>
  <c r="L137" i="4"/>
  <c r="K137" i="4"/>
  <c r="B137" i="4"/>
  <c r="C137" i="4"/>
  <c r="J137" i="4"/>
  <c r="P137" i="4"/>
  <c r="S137" i="4"/>
  <c r="H137" i="4"/>
  <c r="D137" i="4"/>
  <c r="N137" i="4"/>
  <c r="M137" i="4"/>
  <c r="Q137" i="4"/>
  <c r="F137" i="4"/>
  <c r="G137" i="4"/>
  <c r="R137" i="4"/>
  <c r="E137" i="4"/>
  <c r="I137" i="4"/>
  <c r="R25" i="5"/>
  <c r="M25" i="5"/>
  <c r="L25" i="5"/>
  <c r="K25" i="5"/>
  <c r="D25" i="5"/>
  <c r="E25" i="5"/>
  <c r="C25" i="5"/>
  <c r="S25" i="5"/>
  <c r="G25" i="5"/>
  <c r="Q25" i="5"/>
  <c r="O25" i="5"/>
  <c r="F25" i="5"/>
  <c r="B25" i="5"/>
  <c r="P25" i="5"/>
  <c r="N25" i="5"/>
  <c r="J25" i="5"/>
  <c r="I25" i="5"/>
  <c r="H25" i="5"/>
  <c r="F81" i="6"/>
  <c r="D81" i="6"/>
  <c r="G81" i="6"/>
  <c r="B81" i="6"/>
  <c r="C81" i="6"/>
  <c r="E81" i="6"/>
  <c r="R277" i="4"/>
  <c r="K277" i="4"/>
  <c r="E277" i="4"/>
  <c r="D277" i="4"/>
  <c r="M277" i="4"/>
  <c r="S277" i="4"/>
  <c r="L277" i="4"/>
  <c r="C277" i="4"/>
  <c r="H277" i="4"/>
  <c r="G277" i="4"/>
  <c r="F277" i="4"/>
  <c r="P277" i="4"/>
  <c r="N277" i="4"/>
  <c r="B277" i="4"/>
  <c r="I277" i="4"/>
  <c r="J277" i="4"/>
  <c r="O277" i="4"/>
  <c r="Q277" i="4"/>
  <c r="Q242" i="5"/>
  <c r="L242" i="5"/>
  <c r="K242" i="5"/>
  <c r="E242" i="5"/>
  <c r="D242" i="5"/>
  <c r="R242" i="5"/>
  <c r="B242" i="5"/>
  <c r="S242" i="5"/>
  <c r="M242" i="5"/>
  <c r="J242" i="5"/>
  <c r="C242" i="5"/>
  <c r="F242" i="5"/>
  <c r="N242" i="5"/>
  <c r="I242" i="5"/>
  <c r="G242" i="5"/>
  <c r="H242" i="5"/>
  <c r="O242" i="5"/>
  <c r="P242" i="5"/>
  <c r="N193" i="5"/>
  <c r="M193" i="5"/>
  <c r="F193" i="5"/>
  <c r="Q193" i="5"/>
  <c r="J193" i="5"/>
  <c r="I193" i="5"/>
  <c r="B193" i="5"/>
  <c r="L193" i="5"/>
  <c r="O193" i="5"/>
  <c r="E193" i="5"/>
  <c r="K193" i="5"/>
  <c r="D193" i="5"/>
  <c r="P193" i="5"/>
  <c r="R193" i="5"/>
  <c r="S193" i="5"/>
  <c r="H193" i="5"/>
  <c r="G193" i="5"/>
  <c r="C193" i="5"/>
  <c r="L109" i="5"/>
  <c r="E109" i="5"/>
  <c r="M109" i="5"/>
  <c r="K109" i="5"/>
  <c r="S109" i="5"/>
  <c r="G109" i="5"/>
  <c r="B109" i="5"/>
  <c r="N109" i="5"/>
  <c r="O109" i="5"/>
  <c r="J109" i="5"/>
  <c r="D109" i="5"/>
  <c r="P109" i="5"/>
  <c r="Q109" i="5"/>
  <c r="F109" i="5"/>
  <c r="R109" i="5"/>
  <c r="C109" i="5"/>
  <c r="H109" i="5"/>
  <c r="I109" i="5"/>
  <c r="L151" i="5"/>
  <c r="M151" i="5"/>
  <c r="E151" i="5"/>
  <c r="K151" i="5"/>
  <c r="F151" i="5"/>
  <c r="H151" i="5"/>
  <c r="N151" i="5"/>
  <c r="P151" i="5"/>
  <c r="B151" i="5"/>
  <c r="J151" i="5"/>
  <c r="D151" i="5"/>
  <c r="I151" i="5"/>
  <c r="R151" i="5"/>
  <c r="C151" i="5"/>
  <c r="Q151" i="5"/>
  <c r="O151" i="5"/>
  <c r="G151" i="5"/>
  <c r="S151" i="5"/>
  <c r="B221" i="6"/>
  <c r="E221" i="6"/>
  <c r="D221" i="6"/>
  <c r="C221" i="6"/>
  <c r="F221" i="6"/>
  <c r="G221" i="6"/>
  <c r="G39" i="6"/>
  <c r="F39" i="6"/>
  <c r="B39" i="6"/>
  <c r="C39" i="6"/>
  <c r="D39" i="6"/>
  <c r="E39" i="6"/>
  <c r="B193" i="6"/>
  <c r="E193" i="6"/>
  <c r="C193" i="6"/>
  <c r="D193" i="6"/>
  <c r="F193" i="6"/>
  <c r="G193" i="6"/>
  <c r="B221" i="7"/>
  <c r="E221" i="7"/>
  <c r="D221" i="7"/>
  <c r="C221" i="7"/>
  <c r="G137" i="8"/>
  <c r="B137" i="8"/>
  <c r="H137" i="8"/>
  <c r="F137" i="8"/>
  <c r="E137" i="8"/>
  <c r="D137" i="8"/>
  <c r="C137" i="8"/>
  <c r="F200" i="6"/>
  <c r="G200" i="6"/>
  <c r="D200" i="6"/>
  <c r="E200" i="6"/>
  <c r="C200" i="6"/>
  <c r="B200" i="6"/>
  <c r="B32" i="8"/>
  <c r="D32" i="8"/>
  <c r="C32" i="8"/>
  <c r="F32" i="8"/>
  <c r="G32" i="8"/>
  <c r="E32" i="8"/>
  <c r="H32" i="8"/>
  <c r="B235" i="6"/>
  <c r="D235" i="6"/>
  <c r="E235" i="6"/>
  <c r="C235" i="6"/>
  <c r="F235" i="6"/>
  <c r="G235" i="6"/>
  <c r="E242" i="7"/>
  <c r="B242" i="7"/>
  <c r="C242" i="7"/>
  <c r="D242" i="7"/>
  <c r="F186" i="8"/>
  <c r="H186" i="8"/>
  <c r="G186" i="8"/>
  <c r="E186" i="8"/>
  <c r="D186" i="8"/>
  <c r="B186" i="8"/>
  <c r="C186" i="8"/>
  <c r="B207" i="7"/>
  <c r="D207" i="7"/>
  <c r="E207" i="7"/>
  <c r="C207" i="7"/>
  <c r="G116" i="8"/>
  <c r="B116" i="8"/>
  <c r="H116" i="8"/>
  <c r="E116" i="8"/>
  <c r="F116" i="8"/>
  <c r="D116" i="8"/>
  <c r="C116" i="8"/>
  <c r="E88" i="5"/>
  <c r="H88" i="5"/>
  <c r="K88" i="5"/>
  <c r="L88" i="5"/>
  <c r="O88" i="5"/>
  <c r="C88" i="5"/>
  <c r="G88" i="5"/>
  <c r="R88" i="5"/>
  <c r="P88" i="5"/>
  <c r="N88" i="5"/>
  <c r="J88" i="5"/>
  <c r="Q88" i="5"/>
  <c r="S88" i="5"/>
  <c r="F88" i="5"/>
  <c r="B88" i="5"/>
  <c r="I88" i="5"/>
  <c r="D88" i="5"/>
  <c r="M88" i="5"/>
  <c r="F88" i="6"/>
  <c r="C88" i="6"/>
  <c r="B88" i="6"/>
  <c r="E88" i="6"/>
  <c r="G88" i="6"/>
  <c r="D88" i="6"/>
  <c r="G53" i="8"/>
  <c r="B53" i="8"/>
  <c r="H53" i="8"/>
  <c r="F53" i="8"/>
  <c r="E53" i="8"/>
  <c r="D53" i="8"/>
  <c r="C53" i="8"/>
  <c r="G109" i="6"/>
  <c r="E109" i="6"/>
  <c r="F109" i="6"/>
  <c r="C109" i="6"/>
  <c r="B109" i="6"/>
  <c r="D109" i="6"/>
  <c r="C32" i="6"/>
  <c r="B32" i="6"/>
  <c r="G32" i="6"/>
  <c r="E32" i="6"/>
  <c r="F32" i="6"/>
  <c r="D32" i="6"/>
  <c r="E200" i="7"/>
  <c r="C200" i="7"/>
  <c r="B200" i="7"/>
  <c r="D200" i="7"/>
  <c r="E123" i="6"/>
  <c r="D123" i="6"/>
  <c r="G123" i="6"/>
  <c r="F123" i="6"/>
  <c r="C123" i="6"/>
  <c r="B123" i="6"/>
  <c r="E74" i="6"/>
  <c r="D74" i="6"/>
  <c r="B74" i="6"/>
  <c r="G74" i="6"/>
  <c r="F74" i="6"/>
  <c r="C74" i="6"/>
  <c r="H221" i="8"/>
  <c r="G221" i="8"/>
  <c r="F221" i="8"/>
  <c r="E221" i="8"/>
  <c r="D221" i="8"/>
  <c r="B221" i="8"/>
  <c r="C221" i="8"/>
  <c r="D242" i="8"/>
  <c r="H242" i="8"/>
  <c r="G242" i="8"/>
  <c r="F242" i="8"/>
  <c r="E242" i="8"/>
  <c r="B242" i="8"/>
  <c r="C242" i="8"/>
  <c r="R172" i="4"/>
  <c r="H172" i="4"/>
  <c r="S172" i="4"/>
  <c r="G172" i="4"/>
  <c r="P172" i="4"/>
  <c r="F172" i="4"/>
  <c r="O172" i="4"/>
  <c r="E172" i="4"/>
  <c r="N172" i="4"/>
  <c r="D172" i="4"/>
  <c r="L172" i="4"/>
  <c r="M172" i="4"/>
  <c r="K172" i="4"/>
  <c r="C172" i="4"/>
  <c r="B172" i="4"/>
  <c r="J172" i="4"/>
  <c r="Q172" i="4"/>
  <c r="I172" i="4"/>
  <c r="I256" i="4"/>
  <c r="P256" i="4"/>
  <c r="M256" i="4"/>
  <c r="E256" i="4"/>
  <c r="O256" i="4"/>
  <c r="G256" i="4"/>
  <c r="C256" i="4"/>
  <c r="H256" i="4"/>
  <c r="R256" i="4"/>
  <c r="D256" i="4"/>
  <c r="N256" i="4"/>
  <c r="J256" i="4"/>
  <c r="K256" i="4"/>
  <c r="F256" i="4"/>
  <c r="B256" i="4"/>
  <c r="L256" i="4"/>
  <c r="Q256" i="4"/>
  <c r="S256" i="4"/>
  <c r="Q39" i="4"/>
  <c r="L39" i="4"/>
  <c r="I39" i="4"/>
  <c r="D39" i="4"/>
  <c r="R39" i="4"/>
  <c r="E39" i="4"/>
  <c r="J39" i="4"/>
  <c r="P39" i="4"/>
  <c r="S39" i="4"/>
  <c r="H39" i="4"/>
  <c r="K39" i="4"/>
  <c r="O39" i="4"/>
  <c r="C39" i="4"/>
  <c r="G39" i="4"/>
  <c r="N39" i="4"/>
  <c r="F39" i="4"/>
  <c r="B39" i="4"/>
  <c r="M39" i="4"/>
  <c r="I270" i="4"/>
  <c r="P270" i="4"/>
  <c r="O270" i="4"/>
  <c r="M270" i="4"/>
  <c r="E270" i="4"/>
  <c r="G270" i="4"/>
  <c r="F270" i="4"/>
  <c r="B270" i="4"/>
  <c r="H270" i="4"/>
  <c r="J270" i="4"/>
  <c r="L270" i="4"/>
  <c r="Q270" i="4"/>
  <c r="D270" i="4"/>
  <c r="C270" i="4"/>
  <c r="S270" i="4"/>
  <c r="N270" i="4"/>
  <c r="K270" i="4"/>
  <c r="R270" i="4"/>
  <c r="S151" i="4"/>
  <c r="O151" i="4"/>
  <c r="Q151" i="4"/>
  <c r="R151" i="4"/>
  <c r="E151" i="4"/>
  <c r="N151" i="4"/>
  <c r="J151" i="4"/>
  <c r="L151" i="4"/>
  <c r="B151" i="4"/>
  <c r="D151" i="4"/>
  <c r="G151" i="4"/>
  <c r="K151" i="4"/>
  <c r="M151" i="4"/>
  <c r="P151" i="4"/>
  <c r="C151" i="4"/>
  <c r="I151" i="4"/>
  <c r="H151" i="4"/>
  <c r="F151" i="4"/>
  <c r="B165" i="4"/>
  <c r="D165" i="4"/>
  <c r="L165" i="4"/>
  <c r="P165" i="4"/>
  <c r="H165" i="4"/>
  <c r="M165" i="4"/>
  <c r="S165" i="4"/>
  <c r="N165" i="4"/>
  <c r="Q165" i="4"/>
  <c r="K165" i="4"/>
  <c r="F165" i="4"/>
  <c r="G165" i="4"/>
  <c r="I165" i="4"/>
  <c r="C165" i="4"/>
  <c r="O165" i="4"/>
  <c r="J165" i="4"/>
  <c r="R165" i="4"/>
  <c r="E165" i="4"/>
  <c r="R67" i="5"/>
  <c r="M67" i="5"/>
  <c r="L67" i="5"/>
  <c r="K67" i="5"/>
  <c r="D67" i="5"/>
  <c r="S67" i="5"/>
  <c r="C67" i="5"/>
  <c r="E67" i="5"/>
  <c r="F67" i="5"/>
  <c r="N67" i="5"/>
  <c r="B67" i="5"/>
  <c r="J67" i="5"/>
  <c r="I67" i="5"/>
  <c r="G67" i="5"/>
  <c r="H67" i="5"/>
  <c r="O67" i="5"/>
  <c r="P67" i="5"/>
  <c r="Q67" i="5"/>
  <c r="B165" i="6"/>
  <c r="E165" i="6"/>
  <c r="C165" i="6"/>
  <c r="D165" i="6"/>
  <c r="G165" i="6"/>
  <c r="F165" i="6"/>
  <c r="O32" i="5"/>
  <c r="I32" i="5"/>
  <c r="H32" i="5"/>
  <c r="Q32" i="5"/>
  <c r="G32" i="5"/>
  <c r="P32" i="5"/>
  <c r="E32" i="5"/>
  <c r="B32" i="5"/>
  <c r="L32" i="5"/>
  <c r="D32" i="5"/>
  <c r="S32" i="5"/>
  <c r="N32" i="5"/>
  <c r="M32" i="5"/>
  <c r="K32" i="5"/>
  <c r="C32" i="5"/>
  <c r="J32" i="5"/>
  <c r="F32" i="5"/>
  <c r="R32" i="5"/>
  <c r="O277" i="5"/>
  <c r="P277" i="5"/>
  <c r="H277" i="5"/>
  <c r="F277" i="5"/>
  <c r="N277" i="5"/>
  <c r="B277" i="5"/>
  <c r="E277" i="5"/>
  <c r="J277" i="5"/>
  <c r="R277" i="5"/>
  <c r="G277" i="5"/>
  <c r="C277" i="5"/>
  <c r="D277" i="5"/>
  <c r="K277" i="5"/>
  <c r="L277" i="5"/>
  <c r="I277" i="5"/>
  <c r="S277" i="5"/>
  <c r="M277" i="5"/>
  <c r="Q277" i="5"/>
  <c r="G25" i="6"/>
  <c r="F25" i="6"/>
  <c r="E25" i="6"/>
  <c r="B25" i="6"/>
  <c r="D25" i="6"/>
  <c r="C25" i="6"/>
  <c r="B39" i="7"/>
  <c r="D39" i="7"/>
  <c r="C39" i="7"/>
  <c r="E39" i="7"/>
  <c r="O172" i="5"/>
  <c r="S172" i="5"/>
  <c r="I172" i="5"/>
  <c r="G172" i="5"/>
  <c r="K172" i="5"/>
  <c r="B172" i="5"/>
  <c r="N172" i="5"/>
  <c r="C172" i="5"/>
  <c r="E172" i="5"/>
  <c r="F172" i="5"/>
  <c r="R172" i="5"/>
  <c r="H172" i="5"/>
  <c r="M172" i="5"/>
  <c r="J172" i="5"/>
  <c r="D172" i="5"/>
  <c r="P172" i="5"/>
  <c r="L172" i="5"/>
  <c r="Q172" i="5"/>
  <c r="B67" i="7"/>
  <c r="E67" i="7"/>
  <c r="D67" i="7"/>
  <c r="C67" i="7"/>
  <c r="E46" i="6"/>
  <c r="D46" i="6"/>
  <c r="B46" i="6"/>
  <c r="G46" i="6"/>
  <c r="F46" i="6"/>
  <c r="C46" i="6"/>
  <c r="F214" i="6"/>
  <c r="D214" i="6"/>
  <c r="G214" i="6"/>
  <c r="E214" i="6"/>
  <c r="B214" i="6"/>
  <c r="C214" i="6"/>
  <c r="B249" i="7"/>
  <c r="E249" i="7"/>
  <c r="D249" i="7"/>
  <c r="C249" i="7"/>
  <c r="H200" i="8"/>
  <c r="G200" i="8"/>
  <c r="D200" i="8"/>
  <c r="F200" i="8"/>
  <c r="E200" i="8"/>
  <c r="B200" i="8"/>
  <c r="C200" i="8"/>
  <c r="B263" i="6"/>
  <c r="E263" i="6"/>
  <c r="F263" i="6"/>
  <c r="C263" i="6"/>
  <c r="D263" i="6"/>
  <c r="G263" i="6"/>
  <c r="F39" i="8"/>
  <c r="D39" i="8"/>
  <c r="C39" i="8"/>
  <c r="G39" i="8"/>
  <c r="H39" i="8"/>
  <c r="E39" i="8"/>
  <c r="B39" i="8"/>
  <c r="E46" i="7"/>
  <c r="D46" i="7"/>
  <c r="C46" i="7"/>
  <c r="B46" i="7"/>
  <c r="E270" i="7"/>
  <c r="B270" i="7"/>
  <c r="C270" i="7"/>
  <c r="D270" i="7"/>
  <c r="H270" i="8"/>
  <c r="D270" i="8"/>
  <c r="G270" i="8"/>
  <c r="F270" i="8"/>
  <c r="E270" i="8"/>
  <c r="B270" i="8"/>
  <c r="C270" i="8"/>
  <c r="B235" i="7"/>
  <c r="D235" i="7"/>
  <c r="E235" i="7"/>
  <c r="C235" i="7"/>
  <c r="G130" i="8"/>
  <c r="B130" i="8"/>
  <c r="H130" i="8"/>
  <c r="E130" i="8"/>
  <c r="F130" i="8"/>
  <c r="D130" i="8"/>
  <c r="C130" i="8"/>
  <c r="I18" i="5" l="1"/>
  <c r="Q16" i="5"/>
  <c r="M16" i="5"/>
  <c r="E16" i="8"/>
  <c r="E18" i="4"/>
  <c r="Q17" i="4"/>
  <c r="M17" i="4"/>
  <c r="S17" i="4"/>
  <c r="E18" i="8"/>
  <c r="G17" i="5"/>
  <c r="D17" i="4"/>
  <c r="R17" i="4"/>
  <c r="O16" i="4"/>
  <c r="C17" i="6"/>
  <c r="C17" i="7"/>
  <c r="G17" i="8"/>
  <c r="J18" i="5"/>
  <c r="G16" i="5"/>
  <c r="G18" i="6"/>
  <c r="H18" i="5"/>
  <c r="L18" i="5"/>
  <c r="F16" i="5"/>
  <c r="K16" i="5"/>
  <c r="B18" i="7"/>
  <c r="I18" i="4"/>
  <c r="P18" i="4"/>
  <c r="F18" i="4"/>
  <c r="K17" i="4"/>
  <c r="P17" i="4"/>
  <c r="E16" i="7"/>
  <c r="B17" i="7"/>
  <c r="C18" i="8"/>
  <c r="E17" i="5"/>
  <c r="N17" i="5"/>
  <c r="S16" i="4"/>
  <c r="Q16" i="4"/>
  <c r="F17" i="6"/>
  <c r="D18" i="6"/>
  <c r="K18" i="4"/>
  <c r="C16" i="4"/>
  <c r="C16" i="6"/>
  <c r="B18" i="4"/>
  <c r="F18" i="8"/>
  <c r="H17" i="5"/>
  <c r="G16" i="6"/>
  <c r="F18" i="6"/>
  <c r="S18" i="5"/>
  <c r="B18" i="5"/>
  <c r="O16" i="5"/>
  <c r="L16" i="5"/>
  <c r="H16" i="8"/>
  <c r="G18" i="4"/>
  <c r="C18" i="4"/>
  <c r="R18" i="4"/>
  <c r="C17" i="4"/>
  <c r="G17" i="4"/>
  <c r="B16" i="7"/>
  <c r="E17" i="7"/>
  <c r="B18" i="8"/>
  <c r="J17" i="5"/>
  <c r="K17" i="5"/>
  <c r="M16" i="4"/>
  <c r="B16" i="4"/>
  <c r="E17" i="8"/>
  <c r="G17" i="6"/>
  <c r="C18" i="6"/>
  <c r="D16" i="6"/>
  <c r="E18" i="6"/>
  <c r="D18" i="5"/>
  <c r="Q18" i="5"/>
  <c r="J16" i="5"/>
  <c r="S16" i="5"/>
  <c r="F16" i="8"/>
  <c r="S18" i="4"/>
  <c r="N18" i="4"/>
  <c r="B17" i="4"/>
  <c r="N17" i="4"/>
  <c r="G18" i="8"/>
  <c r="R17" i="5"/>
  <c r="O17" i="5"/>
  <c r="F16" i="4"/>
  <c r="K16" i="4"/>
  <c r="C17" i="8"/>
  <c r="H16" i="5"/>
  <c r="D16" i="4"/>
  <c r="B17" i="6"/>
  <c r="R16" i="5"/>
  <c r="O18" i="4"/>
  <c r="J17" i="4"/>
  <c r="S17" i="5"/>
  <c r="J16" i="4"/>
  <c r="B16" i="6"/>
  <c r="B18" i="6"/>
  <c r="K18" i="5"/>
  <c r="F18" i="5"/>
  <c r="N16" i="5"/>
  <c r="C16" i="5"/>
  <c r="C16" i="8"/>
  <c r="C18" i="7"/>
  <c r="D18" i="4"/>
  <c r="M18" i="4"/>
  <c r="I17" i="4"/>
  <c r="E17" i="4"/>
  <c r="D18" i="8"/>
  <c r="L17" i="5"/>
  <c r="F17" i="5"/>
  <c r="I17" i="5"/>
  <c r="N16" i="4"/>
  <c r="H16" i="4"/>
  <c r="B17" i="8"/>
  <c r="R18" i="5"/>
  <c r="E16" i="4"/>
  <c r="P18" i="5"/>
  <c r="I16" i="5"/>
  <c r="G16" i="8"/>
  <c r="E16" i="6"/>
  <c r="C18" i="5"/>
  <c r="E18" i="5"/>
  <c r="M18" i="5"/>
  <c r="P16" i="5"/>
  <c r="E16" i="5"/>
  <c r="D16" i="8"/>
  <c r="D18" i="7"/>
  <c r="H18" i="4"/>
  <c r="J18" i="4"/>
  <c r="H17" i="4"/>
  <c r="O17" i="4"/>
  <c r="D16" i="7"/>
  <c r="H18" i="8"/>
  <c r="P17" i="5"/>
  <c r="B17" i="5"/>
  <c r="Q17" i="5"/>
  <c r="P16" i="4"/>
  <c r="L16" i="4"/>
  <c r="D17" i="8"/>
  <c r="E17" i="6"/>
  <c r="M17" i="5"/>
  <c r="I16" i="4"/>
  <c r="H17" i="8"/>
  <c r="F16" i="6"/>
  <c r="G18" i="5"/>
  <c r="O18" i="5"/>
  <c r="N18" i="5"/>
  <c r="B16" i="5"/>
  <c r="D16" i="5"/>
  <c r="B16" i="8"/>
  <c r="E18" i="7"/>
  <c r="L18" i="4"/>
  <c r="Q18" i="4"/>
  <c r="L17" i="4"/>
  <c r="F17" i="4"/>
  <c r="C16" i="7"/>
  <c r="D17" i="7"/>
  <c r="D17" i="5"/>
  <c r="C17" i="5"/>
  <c r="G16" i="4"/>
  <c r="R16" i="4"/>
  <c r="F17" i="8"/>
  <c r="D17" i="6"/>
  <c r="E15" i="8" l="1"/>
  <c r="I15" i="4"/>
  <c r="E15" i="5"/>
  <c r="E15" i="4"/>
  <c r="F15" i="6"/>
  <c r="D15" i="8"/>
  <c r="G15" i="8"/>
  <c r="R15" i="5"/>
  <c r="H15" i="4"/>
  <c r="B15" i="6"/>
  <c r="G15" i="4"/>
  <c r="B15" i="8"/>
  <c r="C15" i="7"/>
  <c r="O15" i="4"/>
  <c r="M15" i="5"/>
  <c r="B15" i="5"/>
  <c r="P15" i="5"/>
  <c r="B15" i="7"/>
  <c r="G15" i="6"/>
  <c r="Q15" i="5"/>
  <c r="I15" i="5"/>
  <c r="R15" i="4"/>
  <c r="C15" i="5"/>
  <c r="J15" i="4"/>
  <c r="F15" i="8"/>
  <c r="Q15" i="4"/>
  <c r="N15" i="4"/>
  <c r="N15" i="5"/>
  <c r="D15" i="6"/>
  <c r="B15" i="4"/>
  <c r="H15" i="8"/>
  <c r="S15" i="4"/>
  <c r="M15" i="4"/>
  <c r="C15" i="6"/>
  <c r="K15" i="5"/>
  <c r="E15" i="6"/>
  <c r="K15" i="4"/>
  <c r="E15" i="7"/>
  <c r="F15" i="5"/>
  <c r="L15" i="4"/>
  <c r="D15" i="7"/>
  <c r="P15" i="4"/>
  <c r="D15" i="4"/>
  <c r="F15" i="4"/>
  <c r="S15" i="5"/>
  <c r="L15" i="5"/>
  <c r="C15" i="4"/>
  <c r="H15" i="5"/>
  <c r="D15" i="5"/>
  <c r="C15" i="8"/>
  <c r="J15" i="5"/>
  <c r="O15" i="5"/>
  <c r="G15" i="5"/>
</calcChain>
</file>

<file path=xl/sharedStrings.xml><?xml version="1.0" encoding="utf-8"?>
<sst xmlns="http://schemas.openxmlformats.org/spreadsheetml/2006/main" count="5293" uniqueCount="117">
  <si>
    <t>Nevada Healthcare Quarterly Reports</t>
  </si>
  <si>
    <t>A01: Licensed Beds By Service</t>
  </si>
  <si>
    <t>A03: Admissions by Payer</t>
  </si>
  <si>
    <t>A04: Days by Payer</t>
  </si>
  <si>
    <t>A05: Observation Hours by Payer</t>
  </si>
  <si>
    <t>A06: Surgeries and Procedures</t>
  </si>
  <si>
    <t>A07: Other Services</t>
  </si>
  <si>
    <t>Licensed Beds by Service</t>
  </si>
  <si>
    <t>Adult Licensed Beds</t>
  </si>
  <si>
    <t>Pediatric Licensed Beds</t>
  </si>
  <si>
    <t>Other Licensed Beds</t>
  </si>
  <si>
    <t>Facility / Quarter</t>
  </si>
  <si>
    <t>Coronary Care Unit</t>
  </si>
  <si>
    <t>Total Adults</t>
  </si>
  <si>
    <t>Pediatrics</t>
  </si>
  <si>
    <t>Pediatric ICU</t>
  </si>
  <si>
    <t>Neonatal ICU</t>
  </si>
  <si>
    <t>Total Pediatrics</t>
  </si>
  <si>
    <t>Psychiatric</t>
  </si>
  <si>
    <t>Substance Abuse</t>
  </si>
  <si>
    <t>Rehabilitation</t>
  </si>
  <si>
    <t>Total Other</t>
  </si>
  <si>
    <t>Total Licensed Beds</t>
  </si>
  <si>
    <t>RN</t>
  </si>
  <si>
    <t>LVN/LPN</t>
  </si>
  <si>
    <t>Aides and Orderlies</t>
  </si>
  <si>
    <t>Other</t>
  </si>
  <si>
    <t>Total</t>
  </si>
  <si>
    <t>Admissions by Payer</t>
  </si>
  <si>
    <t>Inpatient Admissions</t>
  </si>
  <si>
    <t>Long Term Care Admissions</t>
  </si>
  <si>
    <t>Births and Newborns Admissions</t>
  </si>
  <si>
    <t>Medicaid</t>
  </si>
  <si>
    <t>Medicare</t>
  </si>
  <si>
    <t>Workers Comp</t>
  </si>
  <si>
    <t>Days by Payer</t>
  </si>
  <si>
    <t>Inpatient Days</t>
  </si>
  <si>
    <t>Long Term Care Days</t>
  </si>
  <si>
    <t>Births and Newborns Days</t>
  </si>
  <si>
    <t>Observation Hours by Payer</t>
  </si>
  <si>
    <t>Observation Hours</t>
  </si>
  <si>
    <t>Surgeries and Procedures</t>
  </si>
  <si>
    <t>Surgeries</t>
  </si>
  <si>
    <t>Procedures</t>
  </si>
  <si>
    <t>Inpatient</t>
  </si>
  <si>
    <t>Outpatient</t>
  </si>
  <si>
    <t>Other Services</t>
  </si>
  <si>
    <t>ER Visits</t>
  </si>
  <si>
    <t>Other OP Visits</t>
  </si>
  <si>
    <t>Medical/ Surgical</t>
  </si>
  <si>
    <t>Medical/ Surgical ICU</t>
  </si>
  <si>
    <t>Intermediate/ Skilled Care</t>
  </si>
  <si>
    <t>Hospital Personnel FTEs</t>
  </si>
  <si>
    <t>Contracted Personnel FTEs</t>
  </si>
  <si>
    <t>Commericial Insurance (Health, Auto, Home) and Other Payers</t>
  </si>
  <si>
    <t>Self Pay, Private Pay and Charity Care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</si>
  <si>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</si>
  <si>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</si>
  <si>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</si>
  <si>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Facility Total</t>
  </si>
  <si>
    <t>Nevada State Total</t>
  </si>
  <si>
    <t>A02: Full Time Equivalents (FTEs)</t>
  </si>
  <si>
    <t>Full Time Equivalents (FTEs)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</si>
  <si>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</si>
  <si>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 xml:space="preserve">     Rural Counties Total</t>
  </si>
  <si>
    <t>Clark - Centennial Hills Hospital Medical Center (280)</t>
  </si>
  <si>
    <t>Clark - Dignity Health - St. Rose Dominican Blue Diamond, LLC (435)</t>
  </si>
  <si>
    <t>Clark - Dignity Health - St. Rose Dominican Craig Ranch, LLC (434)</t>
  </si>
  <si>
    <t>Clark - Dignity Health - St. Rose Dominican Sahara, LLC (459)</t>
  </si>
  <si>
    <t>Clark - Dignity Health - St. Rose Dominican West Flamingo, LLC (432)</t>
  </si>
  <si>
    <t>Clark - Henderson Hospital (388)</t>
  </si>
  <si>
    <t>Clark - MountainView Hospital (33)</t>
  </si>
  <si>
    <t>Clark - North Vista Hospital (30)</t>
  </si>
  <si>
    <t>Clark - Southern Hills Hospital and Medical Center (237)</t>
  </si>
  <si>
    <t>Clark - Spring Valley Hospital Medical Center (41)</t>
  </si>
  <si>
    <t>Clark - St. Rose Dominican Hospitals - Rose de Lima Campus (38)</t>
  </si>
  <si>
    <t>Clark - St. Rose Dominican Hospitals - San Martin Campus (269)</t>
  </si>
  <si>
    <t>Clark - St. Rose Dominican Hospitals - Siena Campus (39)</t>
  </si>
  <si>
    <t>Clark - Summerlin Hospital Medical Center (42)</t>
  </si>
  <si>
    <t>Clark - Sunrise Hospital and Medical Center (95)</t>
  </si>
  <si>
    <t>Clark - University Medical Center of Southern Nevada (96)</t>
  </si>
  <si>
    <t>Clark - Valley Hospital Medical Center (97)</t>
  </si>
  <si>
    <t>Washoe/Carson City - Carson Tahoe Regional Medical Center (25)</t>
  </si>
  <si>
    <t>Washoe/Carson City - Ioannis A  Lougaris VA Medical Center (118)</t>
  </si>
  <si>
    <t>Washoe/Carson City - Northern Nevada Medical Center (35)</t>
  </si>
  <si>
    <t>Washoe/Carson City - Northern Nevada Sierra Medical Center (589)</t>
  </si>
  <si>
    <t>Washoe/Carson City - Renown Regional Medical Center (98)</t>
  </si>
  <si>
    <t>Washoe/Carson City - Renown South Meadows Medical Center (186)</t>
  </si>
  <si>
    <t>Washoe/Carson City - Saint Mary's Regional Medical Center (94)</t>
  </si>
  <si>
    <t>Rural - Banner Churchill Community Hospital (26)</t>
  </si>
  <si>
    <t>Rural - Battle Mountain General Hospital (23)</t>
  </si>
  <si>
    <t>Rural - Boulder City Hospital (24)</t>
  </si>
  <si>
    <t>Rural - Carson Valley Medical Center (235)</t>
  </si>
  <si>
    <t>Rural - Desert View Hospital (286)</t>
  </si>
  <si>
    <t>Rural - Grover C Dils Medical Center (27)</t>
  </si>
  <si>
    <t>Rural - Humboldt General Hospital (28)</t>
  </si>
  <si>
    <t>Rural - Incline Village Community Hospital (29)</t>
  </si>
  <si>
    <t>Rural - Mesa View Regional Hospital (31)</t>
  </si>
  <si>
    <t>Rural - Mount Grant General Hospital (32)</t>
  </si>
  <si>
    <t>Rural - Northeastern Nevada Regional Hospital (34)</t>
  </si>
  <si>
    <t>Rural - Pershing General Hospital (37)</t>
  </si>
  <si>
    <t>Rural - South Lyon Medical Center (40)</t>
  </si>
  <si>
    <t>Rural - William Bee Ririe Hospital (43)</t>
  </si>
  <si>
    <t>This set of utilization reports present information about acute care hospitals. The reports include licensed beds by service; full-time equivalents (FTEs); admissions, days, and observation hours by payer; and surgeries, procedures, and other services.</t>
  </si>
  <si>
    <t>First Quarter 2024</t>
  </si>
  <si>
    <t>Second Quarter 2024</t>
  </si>
  <si>
    <t>Third Quarter 2024</t>
  </si>
  <si>
    <t>Fourth Quarter 2024</t>
  </si>
  <si>
    <t>Acute Hospitals Utilization Reports: First Quarter 2024 - Third Quarter 2024</t>
  </si>
  <si>
    <t>Produced on December 11, 2024</t>
  </si>
  <si>
    <t>Includes data loaded through December 9, 2024</t>
  </si>
  <si>
    <t/>
  </si>
  <si>
    <t>Delinquent</t>
  </si>
  <si>
    <t>Nevada State Total as of Third Quarter 2024</t>
  </si>
  <si>
    <t xml:space="preserve">   Clark County Total as of Third Quarter 2024</t>
  </si>
  <si>
    <t xml:space="preserve">   Washoe/Carson City County Total as of Third Quarter 2024</t>
  </si>
  <si>
    <t xml:space="preserve">   Rural County Total as of Third Quarter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</si>
</sst>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</font>
    <font>
      <i/>
      <sz val="10"/>
      <color rgb="FF000000"/>
      <name val="Arial"/>
      <family val="2"/>
    </font>
    <font>
      <sz val="11"/>
      <color rgb="FF000000"/>
      <name val="Calibri"/>
      <family val="2"/>
    </font>
    <font>
      <b/>
      <sz val="14"/>
      <color rgb="FF2F5496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Arial"/>
      <family val="2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  <font>
      <b/>
      <i/>
      <sz val="10"/>
      <color rgb="FF2F5496"/>
      <name val="Arial"/>
      <family val="2"/>
    </font>
    <font>
      <b/>
      <sz val="11"/>
      <color rgb="FF2F5496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17">
    <xf numFmtId="0" fontId="0" fillId="0" borderId="0" xfId="0"/>
    <xf numFmtId="0" fontId="3" fillId="0" borderId="0" xfId="1" applyFont="1" applyAlignment="1">
      <alignment horizontal="left" vertical="center"/>
    </xf>
    <xf numFmtId="0" fontId="2" fillId="0" borderId="0" xfId="1"/>
    <xf numFmtId="0" fontId="4" fillId="0" borderId="0" xfId="1" applyFont="1" applyAlignment="1">
      <alignment horizontal="left" vertical="center"/>
    </xf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38" fontId="9" fillId="2" borderId="6" xfId="0" applyNumberFormat="1" applyFont="1" applyFill="1" applyBorder="1" applyAlignment="1">
      <alignment horizontal="center" vertical="center" wrapText="1"/>
    </xf>
    <xf numFmtId="38" fontId="9" fillId="2" borderId="7" xfId="0" applyNumberFormat="1" applyFont="1" applyFill="1" applyBorder="1" applyAlignment="1">
      <alignment horizontal="center" vertical="center" wrapText="1"/>
    </xf>
    <xf numFmtId="38" fontId="9" fillId="2" borderId="8" xfId="0" applyNumberFormat="1" applyFont="1" applyFill="1" applyBorder="1" applyAlignment="1">
      <alignment horizontal="center" vertical="center" wrapText="1"/>
    </xf>
    <xf numFmtId="38" fontId="9" fillId="2" borderId="9" xfId="0" applyNumberFormat="1" applyFont="1" applyFill="1" applyBorder="1" applyAlignment="1">
      <alignment horizontal="center" vertical="center" wrapText="1"/>
    </xf>
    <xf numFmtId="38" fontId="9" fillId="2" borderId="16" xfId="0" applyNumberFormat="1" applyFont="1" applyFill="1" applyBorder="1" applyAlignment="1">
      <alignment horizontal="center" vertical="center" wrapText="1"/>
    </xf>
    <xf numFmtId="38" fontId="9" fillId="2" borderId="21" xfId="0" applyNumberFormat="1" applyFont="1" applyFill="1" applyBorder="1" applyAlignment="1">
      <alignment horizontal="center" vertical="center" wrapText="1"/>
    </xf>
    <xf numFmtId="38" fontId="9" fillId="2" borderId="22" xfId="0" applyNumberFormat="1" applyFont="1" applyFill="1" applyBorder="1" applyAlignment="1">
      <alignment horizontal="center" vertical="center" wrapText="1"/>
    </xf>
    <xf numFmtId="38" fontId="9" fillId="2" borderId="17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1" fillId="0" borderId="23" xfId="0" applyFont="1" applyBorder="1" applyAlignment="1">
      <alignment horizontal="left" vertical="center"/>
    </xf>
    <xf numFmtId="38" fontId="11" fillId="0" borderId="24" xfId="0" applyNumberFormat="1" applyFont="1" applyBorder="1" applyAlignment="1">
      <alignment horizontal="right" vertical="center" wrapText="1"/>
    </xf>
    <xf numFmtId="38" fontId="11" fillId="0" borderId="25" xfId="0" applyNumberFormat="1" applyFont="1" applyBorder="1" applyAlignment="1">
      <alignment horizontal="right" vertical="center" wrapText="1"/>
    </xf>
    <xf numFmtId="38" fontId="11" fillId="0" borderId="26" xfId="0" applyNumberFormat="1" applyFont="1" applyBorder="1" applyAlignment="1">
      <alignment horizontal="right" vertical="center" wrapText="1"/>
    </xf>
    <xf numFmtId="38" fontId="11" fillId="0" borderId="23" xfId="0" applyNumberFormat="1" applyFont="1" applyBorder="1" applyAlignment="1">
      <alignment horizontal="right" vertical="center" wrapText="1"/>
    </xf>
    <xf numFmtId="38" fontId="11" fillId="0" borderId="0" xfId="0" applyNumberFormat="1" applyFont="1" applyAlignment="1">
      <alignment horizontal="right" vertical="center" wrapText="1"/>
    </xf>
    <xf numFmtId="38" fontId="11" fillId="0" borderId="23" xfId="0" quotePrefix="1" applyNumberFormat="1" applyFont="1" applyBorder="1" applyAlignment="1">
      <alignment horizontal="left" vertical="center"/>
    </xf>
    <xf numFmtId="38" fontId="11" fillId="0" borderId="27" xfId="0" applyNumberFormat="1" applyFont="1" applyBorder="1" applyAlignment="1">
      <alignment horizontal="right" vertical="center" wrapText="1"/>
    </xf>
    <xf numFmtId="38" fontId="11" fillId="0" borderId="28" xfId="0" applyNumberFormat="1" applyFont="1" applyBorder="1" applyAlignment="1">
      <alignment horizontal="right" vertical="center" wrapText="1"/>
    </xf>
    <xf numFmtId="38" fontId="11" fillId="0" borderId="29" xfId="0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38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23" xfId="0" applyFont="1" applyBorder="1"/>
    <xf numFmtId="38" fontId="2" fillId="0" borderId="24" xfId="0" applyNumberFormat="1" applyFont="1" applyBorder="1" applyAlignment="1">
      <alignment horizontal="right"/>
    </xf>
    <xf numFmtId="38" fontId="2" fillId="0" borderId="25" xfId="0" applyNumberFormat="1" applyFont="1" applyBorder="1" applyAlignment="1">
      <alignment horizontal="right"/>
    </xf>
    <xf numFmtId="38" fontId="2" fillId="0" borderId="26" xfId="0" applyNumberFormat="1" applyFont="1" applyBorder="1" applyAlignment="1">
      <alignment horizontal="right"/>
    </xf>
    <xf numFmtId="38" fontId="2" fillId="0" borderId="23" xfId="0" applyNumberFormat="1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38" fontId="8" fillId="0" borderId="24" xfId="0" applyNumberFormat="1" applyFont="1" applyBorder="1" applyAlignment="1">
      <alignment horizontal="right"/>
    </xf>
    <xf numFmtId="38" fontId="8" fillId="0" borderId="25" xfId="0" applyNumberFormat="1" applyFont="1" applyBorder="1" applyAlignment="1">
      <alignment horizontal="right"/>
    </xf>
    <xf numFmtId="38" fontId="8" fillId="0" borderId="26" xfId="0" applyNumberFormat="1" applyFont="1" applyBorder="1" applyAlignment="1">
      <alignment horizontal="right"/>
    </xf>
    <xf numFmtId="38" fontId="8" fillId="0" borderId="27" xfId="0" applyNumberFormat="1" applyFont="1" applyBorder="1" applyAlignment="1">
      <alignment horizontal="right"/>
    </xf>
    <xf numFmtId="38" fontId="8" fillId="0" borderId="23" xfId="0" applyNumberFormat="1" applyFont="1" applyBorder="1" applyAlignment="1">
      <alignment horizontal="right"/>
    </xf>
    <xf numFmtId="38" fontId="2" fillId="0" borderId="27" xfId="0" applyNumberFormat="1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38" fontId="8" fillId="0" borderId="30" xfId="0" applyNumberFormat="1" applyFont="1" applyBorder="1" applyAlignment="1">
      <alignment horizontal="right"/>
    </xf>
    <xf numFmtId="38" fontId="8" fillId="0" borderId="31" xfId="0" applyNumberFormat="1" applyFont="1" applyBorder="1" applyAlignment="1">
      <alignment horizontal="right"/>
    </xf>
    <xf numFmtId="38" fontId="8" fillId="0" borderId="32" xfId="0" applyNumberFormat="1" applyFont="1" applyBorder="1" applyAlignment="1">
      <alignment horizontal="right"/>
    </xf>
    <xf numFmtId="38" fontId="8" fillId="0" borderId="5" xfId="0" applyNumberFormat="1" applyFont="1" applyBorder="1" applyAlignment="1">
      <alignment horizontal="right"/>
    </xf>
    <xf numFmtId="40" fontId="9" fillId="2" borderId="6" xfId="0" applyNumberFormat="1" applyFont="1" applyFill="1" applyBorder="1" applyAlignment="1">
      <alignment horizontal="center" vertical="center" wrapText="1"/>
    </xf>
    <xf numFmtId="40" fontId="9" fillId="2" borderId="7" xfId="0" applyNumberFormat="1" applyFont="1" applyFill="1" applyBorder="1" applyAlignment="1">
      <alignment horizontal="center" vertical="center" wrapText="1"/>
    </xf>
    <xf numFmtId="40" fontId="9" fillId="2" borderId="8" xfId="0" applyNumberFormat="1" applyFont="1" applyFill="1" applyBorder="1" applyAlignment="1">
      <alignment horizontal="center" vertical="center" wrapText="1"/>
    </xf>
    <xf numFmtId="40" fontId="11" fillId="0" borderId="24" xfId="0" applyNumberFormat="1" applyFont="1" applyBorder="1" applyAlignment="1">
      <alignment horizontal="right" vertical="center" wrapText="1"/>
    </xf>
    <xf numFmtId="40" fontId="11" fillId="0" borderId="25" xfId="0" applyNumberFormat="1" applyFont="1" applyBorder="1" applyAlignment="1">
      <alignment horizontal="right" vertical="center" wrapText="1"/>
    </xf>
    <xf numFmtId="40" fontId="11" fillId="0" borderId="26" xfId="0" applyNumberFormat="1" applyFont="1" applyBorder="1" applyAlignment="1">
      <alignment horizontal="right" vertical="center" wrapText="1"/>
    </xf>
    <xf numFmtId="40" fontId="8" fillId="0" borderId="24" xfId="0" applyNumberFormat="1" applyFont="1" applyBorder="1" applyAlignment="1">
      <alignment horizontal="right"/>
    </xf>
    <xf numFmtId="40" fontId="8" fillId="0" borderId="25" xfId="0" applyNumberFormat="1" applyFont="1" applyBorder="1" applyAlignment="1">
      <alignment horizontal="right"/>
    </xf>
    <xf numFmtId="40" fontId="8" fillId="0" borderId="26" xfId="0" applyNumberFormat="1" applyFont="1" applyBorder="1" applyAlignment="1">
      <alignment horizontal="right"/>
    </xf>
    <xf numFmtId="0" fontId="11" fillId="0" borderId="5" xfId="0" applyFont="1" applyBorder="1" applyAlignment="1">
      <alignment horizontal="left" vertical="center"/>
    </xf>
    <xf numFmtId="38" fontId="2" fillId="0" borderId="28" xfId="0" applyNumberFormat="1" applyFont="1" applyBorder="1" applyAlignment="1">
      <alignment horizontal="right"/>
    </xf>
    <xf numFmtId="38" fontId="2" fillId="0" borderId="29" xfId="0" applyNumberFormat="1" applyFont="1" applyBorder="1" applyAlignment="1">
      <alignment horizontal="right"/>
    </xf>
    <xf numFmtId="38" fontId="8" fillId="0" borderId="28" xfId="0" applyNumberFormat="1" applyFont="1" applyBorder="1" applyAlignment="1">
      <alignment horizontal="right"/>
    </xf>
    <xf numFmtId="38" fontId="8" fillId="0" borderId="29" xfId="0" applyNumberFormat="1" applyFont="1" applyBorder="1" applyAlignment="1">
      <alignment horizontal="right"/>
    </xf>
    <xf numFmtId="38" fontId="11" fillId="0" borderId="24" xfId="0" applyNumberFormat="1" applyFont="1" applyBorder="1" applyAlignment="1">
      <alignment horizontal="right"/>
    </xf>
    <xf numFmtId="38" fontId="11" fillId="0" borderId="25" xfId="0" applyNumberFormat="1" applyFont="1" applyBorder="1" applyAlignment="1">
      <alignment horizontal="right"/>
    </xf>
    <xf numFmtId="38" fontId="11" fillId="0" borderId="26" xfId="0" applyNumberFormat="1" applyFont="1" applyBorder="1" applyAlignment="1">
      <alignment horizontal="right"/>
    </xf>
    <xf numFmtId="38" fontId="11" fillId="0" borderId="27" xfId="0" applyNumberFormat="1" applyFont="1" applyBorder="1" applyAlignment="1">
      <alignment horizontal="right"/>
    </xf>
    <xf numFmtId="38" fontId="11" fillId="0" borderId="28" xfId="0" applyNumberFormat="1" applyFont="1" applyBorder="1" applyAlignment="1">
      <alignment horizontal="right"/>
    </xf>
    <xf numFmtId="38" fontId="11" fillId="0" borderId="29" xfId="0" applyNumberFormat="1" applyFont="1" applyBorder="1" applyAlignment="1">
      <alignment horizontal="right"/>
    </xf>
    <xf numFmtId="38" fontId="11" fillId="0" borderId="30" xfId="0" applyNumberFormat="1" applyFont="1" applyBorder="1" applyAlignment="1">
      <alignment horizontal="right"/>
    </xf>
    <xf numFmtId="38" fontId="11" fillId="0" borderId="31" xfId="0" applyNumberFormat="1" applyFont="1" applyBorder="1" applyAlignment="1">
      <alignment horizontal="right"/>
    </xf>
    <xf numFmtId="38" fontId="11" fillId="0" borderId="32" xfId="0" applyNumberFormat="1" applyFont="1" applyBorder="1" applyAlignment="1">
      <alignment horizontal="right"/>
    </xf>
    <xf numFmtId="38" fontId="11" fillId="0" borderId="33" xfId="0" applyNumberFormat="1" applyFont="1" applyBorder="1" applyAlignment="1">
      <alignment horizontal="right"/>
    </xf>
    <xf numFmtId="38" fontId="11" fillId="0" borderId="11" xfId="0" applyNumberFormat="1" applyFont="1" applyBorder="1" applyAlignment="1">
      <alignment horizontal="right"/>
    </xf>
    <xf numFmtId="38" fontId="17" fillId="0" borderId="24" xfId="0" applyNumberFormat="1" applyFont="1" applyBorder="1" applyAlignment="1">
      <alignment horizontal="right"/>
    </xf>
    <xf numFmtId="38" fontId="17" fillId="0" borderId="25" xfId="0" applyNumberFormat="1" applyFont="1" applyBorder="1" applyAlignment="1">
      <alignment horizontal="right"/>
    </xf>
    <xf numFmtId="38" fontId="17" fillId="0" borderId="26" xfId="0" applyNumberFormat="1" applyFont="1" applyBorder="1" applyAlignment="1">
      <alignment horizontal="right"/>
    </xf>
    <xf numFmtId="38" fontId="17" fillId="0" borderId="30" xfId="0" applyNumberFormat="1" applyFont="1" applyBorder="1" applyAlignment="1">
      <alignment horizontal="right"/>
    </xf>
    <xf numFmtId="38" fontId="17" fillId="0" borderId="31" xfId="0" applyNumberFormat="1" applyFont="1" applyBorder="1" applyAlignment="1">
      <alignment horizontal="right"/>
    </xf>
    <xf numFmtId="38" fontId="17" fillId="0" borderId="32" xfId="0" applyNumberFormat="1" applyFont="1" applyBorder="1" applyAlignment="1">
      <alignment horizontal="right"/>
    </xf>
    <xf numFmtId="38" fontId="17" fillId="0" borderId="23" xfId="0" applyNumberFormat="1" applyFont="1" applyBorder="1" applyAlignment="1">
      <alignment horizontal="right"/>
    </xf>
    <xf numFmtId="38" fontId="17" fillId="0" borderId="5" xfId="0" applyNumberFormat="1" applyFont="1" applyBorder="1" applyAlignment="1">
      <alignment horizontal="right"/>
    </xf>
    <xf numFmtId="40" fontId="8" fillId="0" borderId="30" xfId="0" applyNumberFormat="1" applyFont="1" applyBorder="1" applyAlignment="1">
      <alignment horizontal="right"/>
    </xf>
    <xf numFmtId="40" fontId="8" fillId="0" borderId="0" xfId="0" applyNumberFormat="1" applyFont="1" applyAlignment="1">
      <alignment horizontal="right"/>
    </xf>
    <xf numFmtId="40" fontId="8" fillId="0" borderId="31" xfId="0" applyNumberFormat="1" applyFont="1" applyBorder="1" applyAlignment="1">
      <alignment horizontal="right"/>
    </xf>
    <xf numFmtId="40" fontId="8" fillId="0" borderId="32" xfId="0" applyNumberFormat="1" applyFont="1" applyBorder="1" applyAlignment="1">
      <alignment horizontal="right"/>
    </xf>
    <xf numFmtId="38" fontId="11" fillId="0" borderId="34" xfId="0" applyNumberFormat="1" applyFont="1" applyBorder="1" applyAlignment="1">
      <alignment horizontal="right"/>
    </xf>
    <xf numFmtId="0" fontId="5" fillId="0" borderId="0" xfId="0" applyFont="1" applyAlignment="1">
      <alignment horizontal="left" vertical="center"/>
    </xf>
    <xf numFmtId="0" fontId="11" fillId="0" borderId="23" xfId="0" quotePrefix="1" applyFont="1" applyBorder="1" applyAlignment="1">
      <alignment horizontal="left" vertical="center"/>
    </xf>
    <xf numFmtId="38" fontId="8" fillId="0" borderId="34" xfId="0" applyNumberFormat="1" applyFont="1" applyBorder="1" applyAlignment="1">
      <alignment horizontal="right"/>
    </xf>
    <xf numFmtId="38" fontId="9" fillId="2" borderId="1" xfId="0" applyNumberFormat="1" applyFont="1" applyFill="1" applyBorder="1" applyAlignment="1">
      <alignment horizontal="center" vertical="center" wrapText="1"/>
    </xf>
    <xf numFmtId="38" fontId="9" fillId="2" borderId="5" xfId="0" applyNumberFormat="1" applyFont="1" applyFill="1" applyBorder="1" applyAlignment="1">
      <alignment horizontal="center" vertical="center" wrapText="1"/>
    </xf>
    <xf numFmtId="38" fontId="9" fillId="2" borderId="2" xfId="0" applyNumberFormat="1" applyFont="1" applyFill="1" applyBorder="1" applyAlignment="1">
      <alignment horizontal="center" vertical="center" wrapText="1"/>
    </xf>
    <xf numFmtId="38" fontId="10" fillId="2" borderId="3" xfId="0" applyNumberFormat="1" applyFont="1" applyFill="1" applyBorder="1" applyAlignment="1">
      <alignment horizontal="center"/>
    </xf>
    <xf numFmtId="38" fontId="10" fillId="2" borderId="4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0" fontId="9" fillId="2" borderId="2" xfId="0" applyNumberFormat="1" applyFont="1" applyFill="1" applyBorder="1" applyAlignment="1">
      <alignment horizontal="center" vertical="center" wrapText="1"/>
    </xf>
    <xf numFmtId="40" fontId="18" fillId="2" borderId="3" xfId="0" applyNumberFormat="1" applyFont="1" applyFill="1" applyBorder="1" applyAlignment="1">
      <alignment horizontal="center"/>
    </xf>
    <xf numFmtId="40" fontId="18" fillId="2" borderId="4" xfId="0" applyNumberFormat="1" applyFont="1" applyFill="1" applyBorder="1" applyAlignment="1">
      <alignment horizontal="center"/>
    </xf>
    <xf numFmtId="38" fontId="9" fillId="2" borderId="13" xfId="0" applyNumberFormat="1" applyFont="1" applyFill="1" applyBorder="1" applyAlignment="1">
      <alignment horizontal="center" vertical="center" wrapText="1"/>
    </xf>
    <xf numFmtId="38" fontId="10" fillId="2" borderId="14" xfId="0" applyNumberFormat="1" applyFont="1" applyFill="1" applyBorder="1" applyAlignment="1">
      <alignment horizontal="center"/>
    </xf>
    <xf numFmtId="38" fontId="10" fillId="2" borderId="15" xfId="0" applyNumberFormat="1" applyFont="1" applyFill="1" applyBorder="1" applyAlignment="1">
      <alignment horizontal="center"/>
    </xf>
    <xf numFmtId="38" fontId="9" fillId="2" borderId="16" xfId="0" applyNumberFormat="1" applyFont="1" applyFill="1" applyBorder="1" applyAlignment="1">
      <alignment horizontal="center" vertical="center" wrapText="1"/>
    </xf>
    <xf numFmtId="38" fontId="10" fillId="2" borderId="9" xfId="0" applyNumberFormat="1" applyFont="1" applyFill="1" applyBorder="1" applyAlignment="1">
      <alignment horizontal="center"/>
    </xf>
    <xf numFmtId="38" fontId="10" fillId="2" borderId="17" xfId="0" applyNumberFormat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8" fontId="9" fillId="2" borderId="10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579E1904-739E-4564-A4F3-F8F0A0B49352}"/>
  </cellStyles>
  <dxfs count="14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4942857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54260B1C-B472-4308-A76C-5532F371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42857" cy="8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252A09E5-3D27-4B6D-B497-DC6F172C3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0"/>
          <a:ext cx="4942857" cy="8190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418482</xdr:colOff>
      <xdr:row>4</xdr:row>
      <xdr:rowOff>57048</xdr:rowOff>
    </xdr:to>
    <xdr:pic>
      <xdr:nvPicPr>
        <xdr:cNvPr id="3" name="Picture 2" descr="Comagine Health, NVDHHS and NV Seal">
          <a:extLst>
            <a:ext uri="{FF2B5EF4-FFF2-40B4-BE49-F238E27FC236}">
              <a16:creationId xmlns:a16="http://schemas.microsoft.com/office/drawing/2014/main" id="{4114C941-722F-4534-B21A-E1C9D507F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9BB9A729-017B-44FB-84E5-3543E0CF9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7D82E2BC-E8B6-4CA9-9030-E4F557B4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E9643CAA-B49D-4CCE-958D-94A62D9E0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104157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B49C205A-1192-4258-BC42-64AFC55D5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951882</xdr:colOff>
      <xdr:row>4</xdr:row>
      <xdr:rowOff>57048</xdr:rowOff>
    </xdr:to>
    <xdr:pic>
      <xdr:nvPicPr>
        <xdr:cNvPr id="2" name="Picture 1" descr="Comagine Health, NVDHHS and NV Seal">
          <a:extLst>
            <a:ext uri="{FF2B5EF4-FFF2-40B4-BE49-F238E27FC236}">
              <a16:creationId xmlns:a16="http://schemas.microsoft.com/office/drawing/2014/main" id="{8E7FD14C-89E8-453D-A928-F25DF9E6B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4942857" cy="8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6F66E-5BBE-475A-AC6C-901AB6C6C350}">
  <dimension ref="A7:A22"/>
  <sheetViews>
    <sheetView showGridLines="0" tabSelected="1" workbookViewId="0"/>
  </sheetViews>
  <sheetFormatPr defaultRowHeight="15" x14ac:dyDescent="0.25"/>
  <cols>
    <col min="1" max="1" width="249.42578125" style="2" bestFit="1" customWidth="1"/>
    <col min="2" max="16384" width="9.140625" style="2"/>
  </cols>
  <sheetData>
    <row r="7" spans="1:1" ht="18" x14ac:dyDescent="0.25">
      <c r="A7" s="1" t="s">
        <v>0</v>
      </c>
    </row>
    <row r="8" spans="1:1" ht="15.75" x14ac:dyDescent="0.25">
      <c r="A8" s="3" t="s">
        <v>108</v>
      </c>
    </row>
    <row r="9" spans="1:1" x14ac:dyDescent="0.25">
      <c r="A9" s="91" t="s">
        <v>109</v>
      </c>
    </row>
    <row r="10" spans="1:1" x14ac:dyDescent="0.25">
      <c r="A10" s="91" t="s">
        <v>110</v>
      </c>
    </row>
    <row r="11" spans="1:1" x14ac:dyDescent="0.25">
      <c r="A11" s="4"/>
    </row>
    <row r="12" spans="1:1" x14ac:dyDescent="0.25">
      <c r="A12" s="5" t="s">
        <v>103</v>
      </c>
    </row>
    <row r="13" spans="1:1" x14ac:dyDescent="0.25">
      <c r="A13" s="6"/>
    </row>
    <row r="14" spans="1:1" x14ac:dyDescent="0.25">
      <c r="A14" s="5" t="s">
        <v>63</v>
      </c>
    </row>
    <row r="15" spans="1:1" x14ac:dyDescent="0.25">
      <c r="A15" s="6"/>
    </row>
    <row r="16" spans="1:1" x14ac:dyDescent="0.25">
      <c r="A16" s="7" t="s">
        <v>1</v>
      </c>
    </row>
    <row r="17" spans="1:1" x14ac:dyDescent="0.25">
      <c r="A17" s="7" t="s">
        <v>61</v>
      </c>
    </row>
    <row r="18" spans="1:1" x14ac:dyDescent="0.25">
      <c r="A18" s="7" t="s">
        <v>2</v>
      </c>
    </row>
    <row r="19" spans="1:1" x14ac:dyDescent="0.25">
      <c r="A19" s="7" t="s">
        <v>3</v>
      </c>
    </row>
    <row r="20" spans="1:1" x14ac:dyDescent="0.25">
      <c r="A20" s="7" t="s">
        <v>4</v>
      </c>
    </row>
    <row r="21" spans="1:1" x14ac:dyDescent="0.25">
      <c r="A21" s="7" t="s">
        <v>5</v>
      </c>
    </row>
    <row r="22" spans="1:1" x14ac:dyDescent="0.25">
      <c r="A22" s="7" t="s">
        <v>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46"/>
  <sheetViews>
    <sheetView showGridLines="0" workbookViewId="0"/>
  </sheetViews>
  <sheetFormatPr defaultRowHeight="15" x14ac:dyDescent="0.25"/>
  <cols>
    <col min="1" max="1" width="67.85546875" style="16" bestFit="1" customWidth="1"/>
    <col min="2" max="15" width="19.28515625" style="34" customWidth="1"/>
    <col min="16" max="16384" width="9.140625" style="16"/>
  </cols>
  <sheetData>
    <row r="6" spans="1:16" ht="18" x14ac:dyDescent="0.25">
      <c r="A6" s="29" t="str">
        <f>Contents!A7</f>
        <v>Nevada Healthcare Quarterly Reports</v>
      </c>
    </row>
    <row r="7" spans="1:16" ht="15.75" x14ac:dyDescent="0.25">
      <c r="A7" s="30" t="str">
        <f>Contents!A8</f>
        <v>Acute Hospitals Utilization Reports: First Quarter 2024 - Third Quarter 2024</v>
      </c>
    </row>
    <row r="8" spans="1:16" ht="15.75" x14ac:dyDescent="0.25">
      <c r="A8" s="31" t="s">
        <v>7</v>
      </c>
    </row>
    <row r="9" spans="1:16" x14ac:dyDescent="0.25">
      <c r="A9" s="32" t="str">
        <f>Contents!A9</f>
        <v>Produced on December 11, 2024</v>
      </c>
    </row>
    <row r="10" spans="1:16" x14ac:dyDescent="0.25">
      <c r="A10" s="32" t="str">
        <f>Contents!A10</f>
        <v>Includes data loaded through December 9, 2024</v>
      </c>
    </row>
    <row r="12" spans="1:16" ht="15.75" thickBot="1" x14ac:dyDescent="0.3">
      <c r="A12" s="33" t="s">
        <v>58</v>
      </c>
    </row>
    <row r="13" spans="1:16" s="35" customFormat="1" x14ac:dyDescent="0.25">
      <c r="A13" s="99" t="s">
        <v>11</v>
      </c>
      <c r="B13" s="96" t="s">
        <v>8</v>
      </c>
      <c r="C13" s="97"/>
      <c r="D13" s="97"/>
      <c r="E13" s="98"/>
      <c r="F13" s="96" t="s">
        <v>9</v>
      </c>
      <c r="G13" s="97"/>
      <c r="H13" s="97"/>
      <c r="I13" s="98"/>
      <c r="J13" s="96" t="s">
        <v>10</v>
      </c>
      <c r="K13" s="97"/>
      <c r="L13" s="97"/>
      <c r="M13" s="97"/>
      <c r="N13" s="98"/>
      <c r="O13" s="94" t="s">
        <v>22</v>
      </c>
    </row>
    <row r="14" spans="1:16" s="35" customFormat="1" ht="33" customHeight="1" thickBot="1" x14ac:dyDescent="0.3">
      <c r="A14" s="100"/>
      <c r="B14" s="8" t="s">
        <v>49</v>
      </c>
      <c r="C14" s="9" t="s">
        <v>50</v>
      </c>
      <c r="D14" s="9" t="s">
        <v>12</v>
      </c>
      <c r="E14" s="10" t="s">
        <v>13</v>
      </c>
      <c r="F14" s="8" t="s">
        <v>14</v>
      </c>
      <c r="G14" s="9" t="s">
        <v>15</v>
      </c>
      <c r="H14" s="9" t="s">
        <v>16</v>
      </c>
      <c r="I14" s="10" t="s">
        <v>17</v>
      </c>
      <c r="J14" s="8" t="s">
        <v>18</v>
      </c>
      <c r="K14" s="9" t="s">
        <v>19</v>
      </c>
      <c r="L14" s="9" t="s">
        <v>20</v>
      </c>
      <c r="M14" s="9" t="s">
        <v>51</v>
      </c>
      <c r="N14" s="10" t="s">
        <v>21</v>
      </c>
      <c r="O14" s="95"/>
    </row>
    <row r="15" spans="1:16" x14ac:dyDescent="0.25">
      <c r="A15" s="17" t="s">
        <v>113</v>
      </c>
      <c r="B15" s="18">
        <v>3729</v>
      </c>
      <c r="C15" s="19">
        <v>553</v>
      </c>
      <c r="D15" s="19">
        <v>157</v>
      </c>
      <c r="E15" s="20">
        <v>4439</v>
      </c>
      <c r="F15" s="18">
        <v>122</v>
      </c>
      <c r="G15" s="19">
        <v>71</v>
      </c>
      <c r="H15" s="19">
        <v>274</v>
      </c>
      <c r="I15" s="20">
        <v>467</v>
      </c>
      <c r="J15" s="18">
        <v>136</v>
      </c>
      <c r="K15" s="19">
        <v>16</v>
      </c>
      <c r="L15" s="19">
        <v>112</v>
      </c>
      <c r="M15" s="19">
        <v>87</v>
      </c>
      <c r="N15" s="20">
        <v>351</v>
      </c>
      <c r="O15" s="21">
        <v>5257</v>
      </c>
      <c r="P15" s="22"/>
    </row>
    <row r="16" spans="1:16" x14ac:dyDescent="0.25">
      <c r="A16" s="17" t="s">
        <v>114</v>
      </c>
      <c r="B16" s="18">
        <v>2439</v>
      </c>
      <c r="C16" s="19">
        <v>397</v>
      </c>
      <c r="D16" s="19">
        <v>61</v>
      </c>
      <c r="E16" s="20">
        <v>2897</v>
      </c>
      <c r="F16" s="18">
        <v>76</v>
      </c>
      <c r="G16" s="19">
        <v>34</v>
      </c>
      <c r="H16" s="19">
        <v>213</v>
      </c>
      <c r="I16" s="20">
        <v>323</v>
      </c>
      <c r="J16" s="18">
        <v>48</v>
      </c>
      <c r="K16" s="19">
        <v>0</v>
      </c>
      <c r="L16" s="19">
        <v>104</v>
      </c>
      <c r="M16" s="19">
        <v>87</v>
      </c>
      <c r="N16" s="20">
        <v>239</v>
      </c>
      <c r="O16" s="21">
        <v>3459</v>
      </c>
    </row>
    <row r="17" spans="1:15" x14ac:dyDescent="0.25">
      <c r="A17" s="17" t="s">
        <v>115</v>
      </c>
      <c r="B17" s="18">
        <v>1290</v>
      </c>
      <c r="C17" s="19">
        <v>156</v>
      </c>
      <c r="D17" s="19">
        <v>96</v>
      </c>
      <c r="E17" s="20">
        <v>1542</v>
      </c>
      <c r="F17" s="18">
        <v>46</v>
      </c>
      <c r="G17" s="19">
        <v>37</v>
      </c>
      <c r="H17" s="19">
        <v>61</v>
      </c>
      <c r="I17" s="20">
        <v>144</v>
      </c>
      <c r="J17" s="18">
        <v>88</v>
      </c>
      <c r="K17" s="19">
        <v>16</v>
      </c>
      <c r="L17" s="19">
        <v>8</v>
      </c>
      <c r="M17" s="19">
        <v>0</v>
      </c>
      <c r="N17" s="20">
        <v>112</v>
      </c>
      <c r="O17" s="21">
        <v>1798</v>
      </c>
    </row>
    <row r="18" spans="1:15" x14ac:dyDescent="0.25">
      <c r="A18" s="17" t="s">
        <v>116</v>
      </c>
      <c r="B18" s="18">
        <v>177</v>
      </c>
      <c r="C18" s="19">
        <v>11</v>
      </c>
      <c r="D18" s="19">
        <v>0</v>
      </c>
      <c r="E18" s="20">
        <v>188</v>
      </c>
      <c r="F18" s="18">
        <v>0</v>
      </c>
      <c r="G18" s="19">
        <v>0</v>
      </c>
      <c r="H18" s="19">
        <v>0</v>
      </c>
      <c r="I18" s="20">
        <v>0</v>
      </c>
      <c r="J18" s="18">
        <v>0</v>
      </c>
      <c r="K18" s="19">
        <v>0</v>
      </c>
      <c r="L18" s="19">
        <v>0</v>
      </c>
      <c r="M18" s="19">
        <v>107</v>
      </c>
      <c r="N18" s="20">
        <v>107</v>
      </c>
      <c r="O18" s="21">
        <v>295</v>
      </c>
    </row>
    <row r="19" spans="1:15" x14ac:dyDescent="0.25">
      <c r="A19" s="36"/>
      <c r="B19" s="37"/>
      <c r="C19" s="38"/>
      <c r="D19" s="38"/>
      <c r="E19" s="39"/>
      <c r="F19" s="37"/>
      <c r="G19" s="38"/>
      <c r="H19" s="38"/>
      <c r="I19" s="39"/>
      <c r="J19" s="37"/>
      <c r="K19" s="38"/>
      <c r="L19" s="38"/>
      <c r="M19" s="38"/>
      <c r="N19" s="39"/>
      <c r="O19" s="40"/>
    </row>
    <row r="20" spans="1:15" x14ac:dyDescent="0.25">
      <c r="A20" s="17" t="s">
        <v>65</v>
      </c>
      <c r="B20" s="37"/>
      <c r="C20" s="38"/>
      <c r="D20" s="38"/>
      <c r="E20" s="39"/>
      <c r="F20" s="37"/>
      <c r="G20" s="38"/>
      <c r="H20" s="38"/>
      <c r="I20" s="39"/>
      <c r="J20" s="37"/>
      <c r="K20" s="38"/>
      <c r="L20" s="38"/>
      <c r="M20" s="38"/>
      <c r="N20" s="39"/>
      <c r="O20" s="40"/>
    </row>
    <row r="21" spans="1:15" x14ac:dyDescent="0.25">
      <c r="A21" s="41" t="s">
        <v>104</v>
      </c>
      <c r="B21" s="42">
        <v>282</v>
      </c>
      <c r="C21" s="43">
        <v>32</v>
      </c>
      <c r="D21" s="43">
        <v>0</v>
      </c>
      <c r="E21" s="44">
        <v>314</v>
      </c>
      <c r="F21" s="42">
        <v>0</v>
      </c>
      <c r="G21" s="45">
        <v>0</v>
      </c>
      <c r="H21" s="43">
        <v>25</v>
      </c>
      <c r="I21" s="44">
        <v>25</v>
      </c>
      <c r="J21" s="42">
        <v>0</v>
      </c>
      <c r="K21" s="43">
        <v>0</v>
      </c>
      <c r="L21" s="43">
        <v>0</v>
      </c>
      <c r="M21" s="43">
        <v>0</v>
      </c>
      <c r="N21" s="44">
        <v>0</v>
      </c>
      <c r="O21" s="46">
        <v>339</v>
      </c>
    </row>
    <row r="22" spans="1:15" x14ac:dyDescent="0.25">
      <c r="A22" s="41" t="s">
        <v>105</v>
      </c>
      <c r="B22" s="42">
        <v>282</v>
      </c>
      <c r="C22" s="43">
        <v>32</v>
      </c>
      <c r="D22" s="43">
        <v>0</v>
      </c>
      <c r="E22" s="44">
        <v>314</v>
      </c>
      <c r="F22" s="42">
        <v>0</v>
      </c>
      <c r="G22" s="45">
        <v>0</v>
      </c>
      <c r="H22" s="43">
        <v>25</v>
      </c>
      <c r="I22" s="44">
        <v>25</v>
      </c>
      <c r="J22" s="42">
        <v>0</v>
      </c>
      <c r="K22" s="43">
        <v>0</v>
      </c>
      <c r="L22" s="43">
        <v>0</v>
      </c>
      <c r="M22" s="43">
        <v>0</v>
      </c>
      <c r="N22" s="44">
        <v>0</v>
      </c>
      <c r="O22" s="46">
        <v>339</v>
      </c>
    </row>
    <row r="23" spans="1:15" x14ac:dyDescent="0.25">
      <c r="A23" s="41" t="s">
        <v>106</v>
      </c>
      <c r="B23" s="42">
        <v>282</v>
      </c>
      <c r="C23" s="43">
        <v>32</v>
      </c>
      <c r="D23" s="43">
        <v>0</v>
      </c>
      <c r="E23" s="44">
        <v>314</v>
      </c>
      <c r="F23" s="42">
        <v>0</v>
      </c>
      <c r="G23" s="45">
        <v>0</v>
      </c>
      <c r="H23" s="43">
        <v>25</v>
      </c>
      <c r="I23" s="44">
        <v>25</v>
      </c>
      <c r="J23" s="42">
        <v>0</v>
      </c>
      <c r="K23" s="43">
        <v>0</v>
      </c>
      <c r="L23" s="43">
        <v>0</v>
      </c>
      <c r="M23" s="43">
        <v>0</v>
      </c>
      <c r="N23" s="44">
        <v>0</v>
      </c>
      <c r="O23" s="46">
        <v>339</v>
      </c>
    </row>
    <row r="24" spans="1:15" x14ac:dyDescent="0.25">
      <c r="A24" s="41" t="s">
        <v>107</v>
      </c>
      <c r="B24" s="42" t="s">
        <v>111</v>
      </c>
      <c r="C24" s="43" t="s">
        <v>111</v>
      </c>
      <c r="D24" s="43" t="s">
        <v>111</v>
      </c>
      <c r="E24" s="44" t="s">
        <v>111</v>
      </c>
      <c r="F24" s="42" t="s">
        <v>111</v>
      </c>
      <c r="G24" s="45" t="s">
        <v>111</v>
      </c>
      <c r="H24" s="43" t="s">
        <v>111</v>
      </c>
      <c r="I24" s="44" t="s">
        <v>111</v>
      </c>
      <c r="J24" s="42" t="s">
        <v>111</v>
      </c>
      <c r="K24" s="43" t="s">
        <v>111</v>
      </c>
      <c r="L24" s="43" t="s">
        <v>111</v>
      </c>
      <c r="M24" s="43" t="s">
        <v>111</v>
      </c>
      <c r="N24" s="44" t="s">
        <v>111</v>
      </c>
      <c r="O24" s="46" t="s">
        <v>111</v>
      </c>
    </row>
    <row r="25" spans="1:15" x14ac:dyDescent="0.25">
      <c r="A25" s="36"/>
      <c r="B25" s="37"/>
      <c r="C25" s="38"/>
      <c r="D25" s="38"/>
      <c r="E25" s="39"/>
      <c r="F25" s="37"/>
      <c r="G25" s="47"/>
      <c r="H25" s="38"/>
      <c r="I25" s="39"/>
      <c r="J25" s="37"/>
      <c r="K25" s="38"/>
      <c r="L25" s="38"/>
      <c r="M25" s="38"/>
      <c r="N25" s="39"/>
      <c r="O25" s="40"/>
    </row>
    <row r="26" spans="1:15" x14ac:dyDescent="0.25">
      <c r="A26" s="17" t="s">
        <v>66</v>
      </c>
      <c r="B26" s="37"/>
      <c r="C26" s="38"/>
      <c r="D26" s="38"/>
      <c r="E26" s="39"/>
      <c r="F26" s="37"/>
      <c r="G26" s="47"/>
      <c r="H26" s="38"/>
      <c r="I26" s="39"/>
      <c r="J26" s="37"/>
      <c r="K26" s="38"/>
      <c r="L26" s="38"/>
      <c r="M26" s="38"/>
      <c r="N26" s="39"/>
      <c r="O26" s="40"/>
    </row>
    <row r="27" spans="1:15" x14ac:dyDescent="0.25">
      <c r="A27" s="41" t="s">
        <v>104</v>
      </c>
      <c r="B27" s="42">
        <v>8</v>
      </c>
      <c r="C27" s="43">
        <v>0</v>
      </c>
      <c r="D27" s="43">
        <v>0</v>
      </c>
      <c r="E27" s="44">
        <v>8</v>
      </c>
      <c r="F27" s="42">
        <v>0</v>
      </c>
      <c r="G27" s="45">
        <v>0</v>
      </c>
      <c r="H27" s="43">
        <v>0</v>
      </c>
      <c r="I27" s="44">
        <v>0</v>
      </c>
      <c r="J27" s="42">
        <v>0</v>
      </c>
      <c r="K27" s="43">
        <v>0</v>
      </c>
      <c r="L27" s="43">
        <v>0</v>
      </c>
      <c r="M27" s="43">
        <v>0</v>
      </c>
      <c r="N27" s="44">
        <v>0</v>
      </c>
      <c r="O27" s="46">
        <v>8</v>
      </c>
    </row>
    <row r="28" spans="1:15" x14ac:dyDescent="0.25">
      <c r="A28" s="41" t="s">
        <v>105</v>
      </c>
      <c r="B28" s="42">
        <v>8</v>
      </c>
      <c r="C28" s="43">
        <v>0</v>
      </c>
      <c r="D28" s="43">
        <v>0</v>
      </c>
      <c r="E28" s="44">
        <v>8</v>
      </c>
      <c r="F28" s="42">
        <v>0</v>
      </c>
      <c r="G28" s="45">
        <v>0</v>
      </c>
      <c r="H28" s="43">
        <v>0</v>
      </c>
      <c r="I28" s="44">
        <v>0</v>
      </c>
      <c r="J28" s="42">
        <v>0</v>
      </c>
      <c r="K28" s="43">
        <v>0</v>
      </c>
      <c r="L28" s="43">
        <v>0</v>
      </c>
      <c r="M28" s="43">
        <v>0</v>
      </c>
      <c r="N28" s="44">
        <v>0</v>
      </c>
      <c r="O28" s="46">
        <v>8</v>
      </c>
    </row>
    <row r="29" spans="1:15" x14ac:dyDescent="0.25">
      <c r="A29" s="41" t="s">
        <v>106</v>
      </c>
      <c r="B29" s="42">
        <v>8</v>
      </c>
      <c r="C29" s="43">
        <v>0</v>
      </c>
      <c r="D29" s="43">
        <v>0</v>
      </c>
      <c r="E29" s="44">
        <v>8</v>
      </c>
      <c r="F29" s="42">
        <v>0</v>
      </c>
      <c r="G29" s="45">
        <v>0</v>
      </c>
      <c r="H29" s="43">
        <v>0</v>
      </c>
      <c r="I29" s="44">
        <v>0</v>
      </c>
      <c r="J29" s="42">
        <v>0</v>
      </c>
      <c r="K29" s="43">
        <v>0</v>
      </c>
      <c r="L29" s="43">
        <v>0</v>
      </c>
      <c r="M29" s="43">
        <v>0</v>
      </c>
      <c r="N29" s="44">
        <v>0</v>
      </c>
      <c r="O29" s="46">
        <v>8</v>
      </c>
    </row>
    <row r="30" spans="1:15" x14ac:dyDescent="0.25">
      <c r="A30" s="41" t="s">
        <v>107</v>
      </c>
      <c r="B30" s="42" t="s">
        <v>111</v>
      </c>
      <c r="C30" s="43" t="s">
        <v>111</v>
      </c>
      <c r="D30" s="43" t="s">
        <v>111</v>
      </c>
      <c r="E30" s="44" t="s">
        <v>111</v>
      </c>
      <c r="F30" s="42" t="s">
        <v>111</v>
      </c>
      <c r="G30" s="45" t="s">
        <v>111</v>
      </c>
      <c r="H30" s="43" t="s">
        <v>111</v>
      </c>
      <c r="I30" s="44" t="s">
        <v>111</v>
      </c>
      <c r="J30" s="42" t="s">
        <v>111</v>
      </c>
      <c r="K30" s="43" t="s">
        <v>111</v>
      </c>
      <c r="L30" s="43" t="s">
        <v>111</v>
      </c>
      <c r="M30" s="43" t="s">
        <v>111</v>
      </c>
      <c r="N30" s="44" t="s">
        <v>111</v>
      </c>
      <c r="O30" s="46" t="s">
        <v>111</v>
      </c>
    </row>
    <row r="31" spans="1:15" x14ac:dyDescent="0.25">
      <c r="A31" s="36"/>
      <c r="B31" s="37"/>
      <c r="C31" s="38"/>
      <c r="D31" s="38"/>
      <c r="E31" s="39"/>
      <c r="F31" s="37"/>
      <c r="G31" s="47"/>
      <c r="H31" s="38"/>
      <c r="I31" s="39"/>
      <c r="J31" s="37"/>
      <c r="K31" s="38"/>
      <c r="L31" s="38"/>
      <c r="M31" s="38"/>
      <c r="N31" s="39"/>
      <c r="O31" s="40"/>
    </row>
    <row r="32" spans="1:15" x14ac:dyDescent="0.25">
      <c r="A32" s="17" t="s">
        <v>67</v>
      </c>
      <c r="B32" s="37"/>
      <c r="C32" s="38"/>
      <c r="D32" s="38"/>
      <c r="E32" s="39"/>
      <c r="F32" s="37"/>
      <c r="G32" s="47"/>
      <c r="H32" s="38"/>
      <c r="I32" s="39"/>
      <c r="J32" s="37"/>
      <c r="K32" s="38"/>
      <c r="L32" s="38"/>
      <c r="M32" s="38"/>
      <c r="N32" s="39"/>
      <c r="O32" s="40"/>
    </row>
    <row r="33" spans="1:15" x14ac:dyDescent="0.25">
      <c r="A33" s="41" t="s">
        <v>104</v>
      </c>
      <c r="B33" s="42">
        <v>8</v>
      </c>
      <c r="C33" s="43">
        <v>0</v>
      </c>
      <c r="D33" s="43">
        <v>0</v>
      </c>
      <c r="E33" s="44">
        <v>8</v>
      </c>
      <c r="F33" s="42">
        <v>0</v>
      </c>
      <c r="G33" s="45">
        <v>0</v>
      </c>
      <c r="H33" s="43">
        <v>0</v>
      </c>
      <c r="I33" s="44">
        <v>0</v>
      </c>
      <c r="J33" s="42">
        <v>0</v>
      </c>
      <c r="K33" s="43">
        <v>0</v>
      </c>
      <c r="L33" s="43">
        <v>0</v>
      </c>
      <c r="M33" s="43">
        <v>0</v>
      </c>
      <c r="N33" s="44">
        <v>0</v>
      </c>
      <c r="O33" s="46">
        <v>8</v>
      </c>
    </row>
    <row r="34" spans="1:15" x14ac:dyDescent="0.25">
      <c r="A34" s="41" t="s">
        <v>105</v>
      </c>
      <c r="B34" s="42">
        <v>8</v>
      </c>
      <c r="C34" s="43">
        <v>0</v>
      </c>
      <c r="D34" s="43">
        <v>0</v>
      </c>
      <c r="E34" s="44">
        <v>8</v>
      </c>
      <c r="F34" s="42">
        <v>0</v>
      </c>
      <c r="G34" s="45">
        <v>0</v>
      </c>
      <c r="H34" s="43">
        <v>0</v>
      </c>
      <c r="I34" s="44">
        <v>0</v>
      </c>
      <c r="J34" s="42">
        <v>0</v>
      </c>
      <c r="K34" s="43">
        <v>0</v>
      </c>
      <c r="L34" s="43">
        <v>0</v>
      </c>
      <c r="M34" s="43">
        <v>0</v>
      </c>
      <c r="N34" s="44">
        <v>0</v>
      </c>
      <c r="O34" s="46">
        <v>8</v>
      </c>
    </row>
    <row r="35" spans="1:15" x14ac:dyDescent="0.25">
      <c r="A35" s="41" t="s">
        <v>106</v>
      </c>
      <c r="B35" s="42">
        <v>8</v>
      </c>
      <c r="C35" s="43">
        <v>0</v>
      </c>
      <c r="D35" s="43">
        <v>0</v>
      </c>
      <c r="E35" s="44">
        <v>8</v>
      </c>
      <c r="F35" s="42">
        <v>0</v>
      </c>
      <c r="G35" s="45">
        <v>0</v>
      </c>
      <c r="H35" s="43">
        <v>0</v>
      </c>
      <c r="I35" s="44">
        <v>0</v>
      </c>
      <c r="J35" s="42">
        <v>0</v>
      </c>
      <c r="K35" s="43">
        <v>0</v>
      </c>
      <c r="L35" s="43">
        <v>0</v>
      </c>
      <c r="M35" s="43">
        <v>0</v>
      </c>
      <c r="N35" s="44">
        <v>0</v>
      </c>
      <c r="O35" s="46">
        <v>8</v>
      </c>
    </row>
    <row r="36" spans="1:15" x14ac:dyDescent="0.25">
      <c r="A36" s="41" t="s">
        <v>107</v>
      </c>
      <c r="B36" s="42" t="s">
        <v>111</v>
      </c>
      <c r="C36" s="43" t="s">
        <v>111</v>
      </c>
      <c r="D36" s="43" t="s">
        <v>111</v>
      </c>
      <c r="E36" s="44" t="s">
        <v>111</v>
      </c>
      <c r="F36" s="42" t="s">
        <v>111</v>
      </c>
      <c r="G36" s="45" t="s">
        <v>111</v>
      </c>
      <c r="H36" s="43" t="s">
        <v>111</v>
      </c>
      <c r="I36" s="44" t="s">
        <v>111</v>
      </c>
      <c r="J36" s="42" t="s">
        <v>111</v>
      </c>
      <c r="K36" s="43" t="s">
        <v>111</v>
      </c>
      <c r="L36" s="43" t="s">
        <v>111</v>
      </c>
      <c r="M36" s="43" t="s">
        <v>111</v>
      </c>
      <c r="N36" s="44" t="s">
        <v>111</v>
      </c>
      <c r="O36" s="46" t="s">
        <v>111</v>
      </c>
    </row>
    <row r="37" spans="1:15" x14ac:dyDescent="0.25">
      <c r="A37" s="36"/>
      <c r="B37" s="37"/>
      <c r="C37" s="38"/>
      <c r="D37" s="38"/>
      <c r="E37" s="39"/>
      <c r="F37" s="37"/>
      <c r="G37" s="47"/>
      <c r="H37" s="38"/>
      <c r="I37" s="39"/>
      <c r="J37" s="37"/>
      <c r="K37" s="38"/>
      <c r="L37" s="38"/>
      <c r="M37" s="38"/>
      <c r="N37" s="39"/>
      <c r="O37" s="40"/>
    </row>
    <row r="38" spans="1:15" x14ac:dyDescent="0.25">
      <c r="A38" s="17" t="s">
        <v>68</v>
      </c>
      <c r="B38" s="37"/>
      <c r="C38" s="38"/>
      <c r="D38" s="38"/>
      <c r="E38" s="39"/>
      <c r="F38" s="37"/>
      <c r="G38" s="47"/>
      <c r="H38" s="38"/>
      <c r="I38" s="39"/>
      <c r="J38" s="37"/>
      <c r="K38" s="38"/>
      <c r="L38" s="38"/>
      <c r="M38" s="38"/>
      <c r="N38" s="39"/>
      <c r="O38" s="40"/>
    </row>
    <row r="39" spans="1:15" x14ac:dyDescent="0.25">
      <c r="A39" s="41" t="s">
        <v>104</v>
      </c>
      <c r="B39" s="42">
        <v>8</v>
      </c>
      <c r="C39" s="43">
        <v>0</v>
      </c>
      <c r="D39" s="43">
        <v>0</v>
      </c>
      <c r="E39" s="44">
        <v>8</v>
      </c>
      <c r="F39" s="42">
        <v>0</v>
      </c>
      <c r="G39" s="45">
        <v>0</v>
      </c>
      <c r="H39" s="43">
        <v>0</v>
      </c>
      <c r="I39" s="44">
        <v>0</v>
      </c>
      <c r="J39" s="42">
        <v>0</v>
      </c>
      <c r="K39" s="43">
        <v>0</v>
      </c>
      <c r="L39" s="43">
        <v>0</v>
      </c>
      <c r="M39" s="43">
        <v>0</v>
      </c>
      <c r="N39" s="44">
        <v>0</v>
      </c>
      <c r="O39" s="46">
        <v>8</v>
      </c>
    </row>
    <row r="40" spans="1:15" x14ac:dyDescent="0.25">
      <c r="A40" s="41" t="s">
        <v>105</v>
      </c>
      <c r="B40" s="42">
        <v>8</v>
      </c>
      <c r="C40" s="43">
        <v>0</v>
      </c>
      <c r="D40" s="43">
        <v>0</v>
      </c>
      <c r="E40" s="44">
        <v>8</v>
      </c>
      <c r="F40" s="42">
        <v>0</v>
      </c>
      <c r="G40" s="45">
        <v>0</v>
      </c>
      <c r="H40" s="43">
        <v>0</v>
      </c>
      <c r="I40" s="44">
        <v>0</v>
      </c>
      <c r="J40" s="42">
        <v>0</v>
      </c>
      <c r="K40" s="43">
        <v>0</v>
      </c>
      <c r="L40" s="43">
        <v>0</v>
      </c>
      <c r="M40" s="43">
        <v>0</v>
      </c>
      <c r="N40" s="44">
        <v>0</v>
      </c>
      <c r="O40" s="46">
        <v>8</v>
      </c>
    </row>
    <row r="41" spans="1:15" x14ac:dyDescent="0.25">
      <c r="A41" s="41" t="s">
        <v>106</v>
      </c>
      <c r="B41" s="42">
        <v>8</v>
      </c>
      <c r="C41" s="43">
        <v>0</v>
      </c>
      <c r="D41" s="43">
        <v>0</v>
      </c>
      <c r="E41" s="44">
        <v>8</v>
      </c>
      <c r="F41" s="42">
        <v>0</v>
      </c>
      <c r="G41" s="45">
        <v>0</v>
      </c>
      <c r="H41" s="43">
        <v>0</v>
      </c>
      <c r="I41" s="44">
        <v>0</v>
      </c>
      <c r="J41" s="42">
        <v>0</v>
      </c>
      <c r="K41" s="43">
        <v>0</v>
      </c>
      <c r="L41" s="43">
        <v>0</v>
      </c>
      <c r="M41" s="43">
        <v>0</v>
      </c>
      <c r="N41" s="44">
        <v>0</v>
      </c>
      <c r="O41" s="46">
        <v>8</v>
      </c>
    </row>
    <row r="42" spans="1:15" x14ac:dyDescent="0.25">
      <c r="A42" s="41" t="s">
        <v>107</v>
      </c>
      <c r="B42" s="42" t="s">
        <v>111</v>
      </c>
      <c r="C42" s="43" t="s">
        <v>111</v>
      </c>
      <c r="D42" s="43" t="s">
        <v>111</v>
      </c>
      <c r="E42" s="44" t="s">
        <v>111</v>
      </c>
      <c r="F42" s="42" t="s">
        <v>111</v>
      </c>
      <c r="G42" s="45" t="s">
        <v>111</v>
      </c>
      <c r="H42" s="43" t="s">
        <v>111</v>
      </c>
      <c r="I42" s="44" t="s">
        <v>111</v>
      </c>
      <c r="J42" s="42" t="s">
        <v>111</v>
      </c>
      <c r="K42" s="43" t="s">
        <v>111</v>
      </c>
      <c r="L42" s="43" t="s">
        <v>111</v>
      </c>
      <c r="M42" s="43" t="s">
        <v>111</v>
      </c>
      <c r="N42" s="44" t="s">
        <v>111</v>
      </c>
      <c r="O42" s="46" t="s">
        <v>111</v>
      </c>
    </row>
    <row r="43" spans="1:15" x14ac:dyDescent="0.25">
      <c r="A43" s="36"/>
      <c r="B43" s="37"/>
      <c r="C43" s="38"/>
      <c r="D43" s="38"/>
      <c r="E43" s="39"/>
      <c r="F43" s="37"/>
      <c r="G43" s="47"/>
      <c r="H43" s="38"/>
      <c r="I43" s="39"/>
      <c r="J43" s="37"/>
      <c r="K43" s="38"/>
      <c r="L43" s="38"/>
      <c r="M43" s="38"/>
      <c r="N43" s="39"/>
      <c r="O43" s="40"/>
    </row>
    <row r="44" spans="1:15" x14ac:dyDescent="0.25">
      <c r="A44" s="17" t="s">
        <v>69</v>
      </c>
      <c r="B44" s="37"/>
      <c r="C44" s="38"/>
      <c r="D44" s="38"/>
      <c r="E44" s="39"/>
      <c r="F44" s="37"/>
      <c r="G44" s="47"/>
      <c r="H44" s="38"/>
      <c r="I44" s="39"/>
      <c r="J44" s="37"/>
      <c r="K44" s="38"/>
      <c r="L44" s="38"/>
      <c r="M44" s="38"/>
      <c r="N44" s="39"/>
      <c r="O44" s="40"/>
    </row>
    <row r="45" spans="1:15" x14ac:dyDescent="0.25">
      <c r="A45" s="41" t="s">
        <v>104</v>
      </c>
      <c r="B45" s="42">
        <v>8</v>
      </c>
      <c r="C45" s="43">
        <v>0</v>
      </c>
      <c r="D45" s="43">
        <v>0</v>
      </c>
      <c r="E45" s="44">
        <v>8</v>
      </c>
      <c r="F45" s="42">
        <v>0</v>
      </c>
      <c r="G45" s="45">
        <v>0</v>
      </c>
      <c r="H45" s="43">
        <v>0</v>
      </c>
      <c r="I45" s="44">
        <v>0</v>
      </c>
      <c r="J45" s="42">
        <v>0</v>
      </c>
      <c r="K45" s="43">
        <v>0</v>
      </c>
      <c r="L45" s="43">
        <v>0</v>
      </c>
      <c r="M45" s="43">
        <v>0</v>
      </c>
      <c r="N45" s="44">
        <v>0</v>
      </c>
      <c r="O45" s="46">
        <v>8</v>
      </c>
    </row>
    <row r="46" spans="1:15" x14ac:dyDescent="0.25">
      <c r="A46" s="41" t="s">
        <v>105</v>
      </c>
      <c r="B46" s="42">
        <v>8</v>
      </c>
      <c r="C46" s="43">
        <v>0</v>
      </c>
      <c r="D46" s="43">
        <v>0</v>
      </c>
      <c r="E46" s="44">
        <v>8</v>
      </c>
      <c r="F46" s="42">
        <v>0</v>
      </c>
      <c r="G46" s="45">
        <v>0</v>
      </c>
      <c r="H46" s="43">
        <v>0</v>
      </c>
      <c r="I46" s="44">
        <v>0</v>
      </c>
      <c r="J46" s="42">
        <v>0</v>
      </c>
      <c r="K46" s="43">
        <v>0</v>
      </c>
      <c r="L46" s="43">
        <v>0</v>
      </c>
      <c r="M46" s="43">
        <v>0</v>
      </c>
      <c r="N46" s="44">
        <v>0</v>
      </c>
      <c r="O46" s="46">
        <v>8</v>
      </c>
    </row>
    <row r="47" spans="1:15" x14ac:dyDescent="0.25">
      <c r="A47" s="41" t="s">
        <v>106</v>
      </c>
      <c r="B47" s="42">
        <v>8</v>
      </c>
      <c r="C47" s="43">
        <v>0</v>
      </c>
      <c r="D47" s="43">
        <v>0</v>
      </c>
      <c r="E47" s="44">
        <v>8</v>
      </c>
      <c r="F47" s="42">
        <v>0</v>
      </c>
      <c r="G47" s="45">
        <v>0</v>
      </c>
      <c r="H47" s="43">
        <v>0</v>
      </c>
      <c r="I47" s="44">
        <v>0</v>
      </c>
      <c r="J47" s="42">
        <v>0</v>
      </c>
      <c r="K47" s="43">
        <v>0</v>
      </c>
      <c r="L47" s="43">
        <v>0</v>
      </c>
      <c r="M47" s="43">
        <v>0</v>
      </c>
      <c r="N47" s="44">
        <v>0</v>
      </c>
      <c r="O47" s="46">
        <v>8</v>
      </c>
    </row>
    <row r="48" spans="1:15" x14ac:dyDescent="0.25">
      <c r="A48" s="41" t="s">
        <v>107</v>
      </c>
      <c r="B48" s="42" t="s">
        <v>111</v>
      </c>
      <c r="C48" s="43" t="s">
        <v>111</v>
      </c>
      <c r="D48" s="43" t="s">
        <v>111</v>
      </c>
      <c r="E48" s="44" t="s">
        <v>111</v>
      </c>
      <c r="F48" s="42" t="s">
        <v>111</v>
      </c>
      <c r="G48" s="45" t="s">
        <v>111</v>
      </c>
      <c r="H48" s="43" t="s">
        <v>111</v>
      </c>
      <c r="I48" s="44" t="s">
        <v>111</v>
      </c>
      <c r="J48" s="42" t="s">
        <v>111</v>
      </c>
      <c r="K48" s="43" t="s">
        <v>111</v>
      </c>
      <c r="L48" s="43" t="s">
        <v>111</v>
      </c>
      <c r="M48" s="43" t="s">
        <v>111</v>
      </c>
      <c r="N48" s="44" t="s">
        <v>111</v>
      </c>
      <c r="O48" s="46" t="s">
        <v>111</v>
      </c>
    </row>
    <row r="49" spans="1:15" x14ac:dyDescent="0.25">
      <c r="A49" s="36"/>
      <c r="B49" s="37"/>
      <c r="C49" s="38"/>
      <c r="D49" s="38"/>
      <c r="E49" s="39"/>
      <c r="F49" s="37"/>
      <c r="G49" s="47"/>
      <c r="H49" s="38"/>
      <c r="I49" s="39"/>
      <c r="J49" s="37"/>
      <c r="K49" s="38"/>
      <c r="L49" s="38"/>
      <c r="M49" s="38"/>
      <c r="N49" s="39"/>
      <c r="O49" s="40"/>
    </row>
    <row r="50" spans="1:15" x14ac:dyDescent="0.25">
      <c r="A50" s="17" t="s">
        <v>70</v>
      </c>
      <c r="B50" s="37"/>
      <c r="C50" s="38"/>
      <c r="D50" s="38"/>
      <c r="E50" s="39"/>
      <c r="F50" s="37"/>
      <c r="G50" s="47"/>
      <c r="H50" s="38"/>
      <c r="I50" s="39"/>
      <c r="J50" s="37"/>
      <c r="K50" s="38"/>
      <c r="L50" s="38"/>
      <c r="M50" s="38"/>
      <c r="N50" s="39"/>
      <c r="O50" s="40"/>
    </row>
    <row r="51" spans="1:15" x14ac:dyDescent="0.25">
      <c r="A51" s="41" t="s">
        <v>104</v>
      </c>
      <c r="B51" s="42">
        <v>211</v>
      </c>
      <c r="C51" s="43">
        <v>32</v>
      </c>
      <c r="D51" s="43">
        <v>0</v>
      </c>
      <c r="E51" s="44">
        <v>243</v>
      </c>
      <c r="F51" s="42">
        <v>0</v>
      </c>
      <c r="G51" s="45">
        <v>0</v>
      </c>
      <c r="H51" s="43">
        <v>30</v>
      </c>
      <c r="I51" s="44">
        <v>30</v>
      </c>
      <c r="J51" s="42">
        <v>0</v>
      </c>
      <c r="K51" s="43">
        <v>0</v>
      </c>
      <c r="L51" s="43">
        <v>0</v>
      </c>
      <c r="M51" s="43">
        <v>30</v>
      </c>
      <c r="N51" s="44">
        <v>30</v>
      </c>
      <c r="O51" s="46">
        <v>303</v>
      </c>
    </row>
    <row r="52" spans="1:15" x14ac:dyDescent="0.25">
      <c r="A52" s="41" t="s">
        <v>105</v>
      </c>
      <c r="B52" s="42">
        <v>241</v>
      </c>
      <c r="C52" s="43">
        <v>32</v>
      </c>
      <c r="D52" s="43">
        <v>0</v>
      </c>
      <c r="E52" s="44">
        <v>273</v>
      </c>
      <c r="F52" s="42">
        <v>0</v>
      </c>
      <c r="G52" s="45">
        <v>0</v>
      </c>
      <c r="H52" s="43">
        <v>12</v>
      </c>
      <c r="I52" s="44">
        <v>12</v>
      </c>
      <c r="J52" s="42">
        <v>0</v>
      </c>
      <c r="K52" s="43">
        <v>0</v>
      </c>
      <c r="L52" s="43">
        <v>0</v>
      </c>
      <c r="M52" s="43">
        <v>30</v>
      </c>
      <c r="N52" s="44">
        <v>30</v>
      </c>
      <c r="O52" s="46">
        <v>315</v>
      </c>
    </row>
    <row r="53" spans="1:15" x14ac:dyDescent="0.25">
      <c r="A53" s="41" t="s">
        <v>106</v>
      </c>
      <c r="B53" s="42">
        <v>241</v>
      </c>
      <c r="C53" s="43">
        <v>32</v>
      </c>
      <c r="D53" s="43">
        <v>0</v>
      </c>
      <c r="E53" s="44">
        <v>273</v>
      </c>
      <c r="F53" s="42">
        <v>0</v>
      </c>
      <c r="G53" s="45">
        <v>0</v>
      </c>
      <c r="H53" s="43">
        <v>12</v>
      </c>
      <c r="I53" s="44">
        <v>12</v>
      </c>
      <c r="J53" s="42">
        <v>0</v>
      </c>
      <c r="K53" s="43">
        <v>0</v>
      </c>
      <c r="L53" s="43">
        <v>0</v>
      </c>
      <c r="M53" s="43">
        <v>30</v>
      </c>
      <c r="N53" s="44">
        <v>30</v>
      </c>
      <c r="O53" s="46">
        <v>315</v>
      </c>
    </row>
    <row r="54" spans="1:15" x14ac:dyDescent="0.25">
      <c r="A54" s="41" t="s">
        <v>107</v>
      </c>
      <c r="B54" s="42" t="s">
        <v>111</v>
      </c>
      <c r="C54" s="43" t="s">
        <v>111</v>
      </c>
      <c r="D54" s="43" t="s">
        <v>111</v>
      </c>
      <c r="E54" s="44" t="s">
        <v>111</v>
      </c>
      <c r="F54" s="42" t="s">
        <v>111</v>
      </c>
      <c r="G54" s="45" t="s">
        <v>111</v>
      </c>
      <c r="H54" s="43" t="s">
        <v>111</v>
      </c>
      <c r="I54" s="44" t="s">
        <v>111</v>
      </c>
      <c r="J54" s="42" t="s">
        <v>111</v>
      </c>
      <c r="K54" s="43" t="s">
        <v>111</v>
      </c>
      <c r="L54" s="43" t="s">
        <v>111</v>
      </c>
      <c r="M54" s="43" t="s">
        <v>111</v>
      </c>
      <c r="N54" s="44" t="s">
        <v>111</v>
      </c>
      <c r="O54" s="46" t="s">
        <v>111</v>
      </c>
    </row>
    <row r="55" spans="1:15" x14ac:dyDescent="0.25">
      <c r="A55" s="36"/>
      <c r="B55" s="37"/>
      <c r="C55" s="38"/>
      <c r="D55" s="38"/>
      <c r="E55" s="39"/>
      <c r="F55" s="37"/>
      <c r="G55" s="47"/>
      <c r="H55" s="38"/>
      <c r="I55" s="39"/>
      <c r="J55" s="37"/>
      <c r="K55" s="38"/>
      <c r="L55" s="38"/>
      <c r="M55" s="38"/>
      <c r="N55" s="39"/>
      <c r="O55" s="40"/>
    </row>
    <row r="56" spans="1:15" x14ac:dyDescent="0.25">
      <c r="A56" s="17" t="s">
        <v>71</v>
      </c>
      <c r="B56" s="37"/>
      <c r="C56" s="38"/>
      <c r="D56" s="38"/>
      <c r="E56" s="39"/>
      <c r="F56" s="37"/>
      <c r="G56" s="47"/>
      <c r="H56" s="38"/>
      <c r="I56" s="39"/>
      <c r="J56" s="37"/>
      <c r="K56" s="38"/>
      <c r="L56" s="38"/>
      <c r="M56" s="38"/>
      <c r="N56" s="39"/>
      <c r="O56" s="40"/>
    </row>
    <row r="57" spans="1:15" x14ac:dyDescent="0.25">
      <c r="A57" s="41" t="s">
        <v>104</v>
      </c>
      <c r="B57" s="42">
        <v>364</v>
      </c>
      <c r="C57" s="43">
        <v>47</v>
      </c>
      <c r="D57" s="43">
        <v>0</v>
      </c>
      <c r="E57" s="44">
        <v>411</v>
      </c>
      <c r="F57" s="42">
        <v>0</v>
      </c>
      <c r="G57" s="45">
        <v>0</v>
      </c>
      <c r="H57" s="43">
        <v>24</v>
      </c>
      <c r="I57" s="44">
        <v>24</v>
      </c>
      <c r="J57" s="42">
        <v>0</v>
      </c>
      <c r="K57" s="43">
        <v>0</v>
      </c>
      <c r="L57" s="43">
        <v>54</v>
      </c>
      <c r="M57" s="43">
        <v>0</v>
      </c>
      <c r="N57" s="44">
        <v>54</v>
      </c>
      <c r="O57" s="46">
        <v>489</v>
      </c>
    </row>
    <row r="58" spans="1:15" x14ac:dyDescent="0.25">
      <c r="A58" s="41" t="s">
        <v>105</v>
      </c>
      <c r="B58" s="42">
        <v>364</v>
      </c>
      <c r="C58" s="43">
        <v>47</v>
      </c>
      <c r="D58" s="43">
        <v>0</v>
      </c>
      <c r="E58" s="44">
        <v>411</v>
      </c>
      <c r="F58" s="42">
        <v>0</v>
      </c>
      <c r="G58" s="45">
        <v>0</v>
      </c>
      <c r="H58" s="43">
        <v>24</v>
      </c>
      <c r="I58" s="44">
        <v>24</v>
      </c>
      <c r="J58" s="42">
        <v>0</v>
      </c>
      <c r="K58" s="43">
        <v>0</v>
      </c>
      <c r="L58" s="43">
        <v>54</v>
      </c>
      <c r="M58" s="43">
        <v>0</v>
      </c>
      <c r="N58" s="44">
        <v>54</v>
      </c>
      <c r="O58" s="46">
        <v>489</v>
      </c>
    </row>
    <row r="59" spans="1:15" x14ac:dyDescent="0.25">
      <c r="A59" s="41" t="s">
        <v>106</v>
      </c>
      <c r="B59" s="42">
        <v>364</v>
      </c>
      <c r="C59" s="43">
        <v>47</v>
      </c>
      <c r="D59" s="43">
        <v>0</v>
      </c>
      <c r="E59" s="44">
        <v>411</v>
      </c>
      <c r="F59" s="42">
        <v>0</v>
      </c>
      <c r="G59" s="45">
        <v>0</v>
      </c>
      <c r="H59" s="43">
        <v>24</v>
      </c>
      <c r="I59" s="44">
        <v>24</v>
      </c>
      <c r="J59" s="42">
        <v>0</v>
      </c>
      <c r="K59" s="43">
        <v>0</v>
      </c>
      <c r="L59" s="43">
        <v>54</v>
      </c>
      <c r="M59" s="43">
        <v>0</v>
      </c>
      <c r="N59" s="44">
        <v>54</v>
      </c>
      <c r="O59" s="46">
        <v>489</v>
      </c>
    </row>
    <row r="60" spans="1:15" x14ac:dyDescent="0.25">
      <c r="A60" s="41" t="s">
        <v>107</v>
      </c>
      <c r="B60" s="42" t="s">
        <v>111</v>
      </c>
      <c r="C60" s="43" t="s">
        <v>111</v>
      </c>
      <c r="D60" s="43" t="s">
        <v>111</v>
      </c>
      <c r="E60" s="44" t="s">
        <v>111</v>
      </c>
      <c r="F60" s="42" t="s">
        <v>111</v>
      </c>
      <c r="G60" s="45" t="s">
        <v>111</v>
      </c>
      <c r="H60" s="43" t="s">
        <v>111</v>
      </c>
      <c r="I60" s="44" t="s">
        <v>111</v>
      </c>
      <c r="J60" s="42" t="s">
        <v>111</v>
      </c>
      <c r="K60" s="43" t="s">
        <v>111</v>
      </c>
      <c r="L60" s="43" t="s">
        <v>111</v>
      </c>
      <c r="M60" s="43" t="s">
        <v>111</v>
      </c>
      <c r="N60" s="44" t="s">
        <v>111</v>
      </c>
      <c r="O60" s="46" t="s">
        <v>111</v>
      </c>
    </row>
    <row r="61" spans="1:15" x14ac:dyDescent="0.25">
      <c r="A61" s="36"/>
      <c r="B61" s="37"/>
      <c r="C61" s="38"/>
      <c r="D61" s="38"/>
      <c r="E61" s="39"/>
      <c r="F61" s="37"/>
      <c r="G61" s="47"/>
      <c r="H61" s="38"/>
      <c r="I61" s="39"/>
      <c r="J61" s="37"/>
      <c r="K61" s="38"/>
      <c r="L61" s="38"/>
      <c r="M61" s="38"/>
      <c r="N61" s="39"/>
      <c r="O61" s="40"/>
    </row>
    <row r="62" spans="1:15" x14ac:dyDescent="0.25">
      <c r="A62" s="17" t="s">
        <v>72</v>
      </c>
      <c r="B62" s="37"/>
      <c r="C62" s="38"/>
      <c r="D62" s="38"/>
      <c r="E62" s="39"/>
      <c r="F62" s="37"/>
      <c r="G62" s="47"/>
      <c r="H62" s="38"/>
      <c r="I62" s="39"/>
      <c r="J62" s="37"/>
      <c r="K62" s="38"/>
      <c r="L62" s="38"/>
      <c r="M62" s="38"/>
      <c r="N62" s="39"/>
      <c r="O62" s="40"/>
    </row>
    <row r="63" spans="1:15" x14ac:dyDescent="0.25">
      <c r="A63" s="41" t="s">
        <v>104</v>
      </c>
      <c r="B63" s="42">
        <v>83</v>
      </c>
      <c r="C63" s="43">
        <v>20</v>
      </c>
      <c r="D63" s="43">
        <v>0</v>
      </c>
      <c r="E63" s="44">
        <v>103</v>
      </c>
      <c r="F63" s="42">
        <v>0</v>
      </c>
      <c r="G63" s="45">
        <v>0</v>
      </c>
      <c r="H63" s="43">
        <v>0</v>
      </c>
      <c r="I63" s="44">
        <v>0</v>
      </c>
      <c r="J63" s="42">
        <v>98</v>
      </c>
      <c r="K63" s="43">
        <v>0</v>
      </c>
      <c r="L63" s="43">
        <v>0</v>
      </c>
      <c r="M63" s="43">
        <v>0</v>
      </c>
      <c r="N63" s="44">
        <v>98</v>
      </c>
      <c r="O63" s="46">
        <v>201</v>
      </c>
    </row>
    <row r="64" spans="1:15" x14ac:dyDescent="0.25">
      <c r="A64" s="41" t="s">
        <v>105</v>
      </c>
      <c r="B64" s="42" t="s">
        <v>112</v>
      </c>
      <c r="C64" s="43" t="s">
        <v>112</v>
      </c>
      <c r="D64" s="43" t="s">
        <v>112</v>
      </c>
      <c r="E64" s="44" t="s">
        <v>112</v>
      </c>
      <c r="F64" s="42" t="s">
        <v>112</v>
      </c>
      <c r="G64" s="45" t="s">
        <v>112</v>
      </c>
      <c r="H64" s="43" t="s">
        <v>112</v>
      </c>
      <c r="I64" s="44" t="s">
        <v>112</v>
      </c>
      <c r="J64" s="42" t="s">
        <v>112</v>
      </c>
      <c r="K64" s="43" t="s">
        <v>112</v>
      </c>
      <c r="L64" s="43" t="s">
        <v>112</v>
      </c>
      <c r="M64" s="43" t="s">
        <v>112</v>
      </c>
      <c r="N64" s="44" t="s">
        <v>112</v>
      </c>
      <c r="O64" s="46" t="s">
        <v>112</v>
      </c>
    </row>
    <row r="65" spans="1:15" x14ac:dyDescent="0.25">
      <c r="A65" s="41" t="s">
        <v>106</v>
      </c>
      <c r="B65" s="42" t="s">
        <v>112</v>
      </c>
      <c r="C65" s="43" t="s">
        <v>112</v>
      </c>
      <c r="D65" s="43" t="s">
        <v>112</v>
      </c>
      <c r="E65" s="44" t="s">
        <v>112</v>
      </c>
      <c r="F65" s="42" t="s">
        <v>112</v>
      </c>
      <c r="G65" s="45" t="s">
        <v>112</v>
      </c>
      <c r="H65" s="43" t="s">
        <v>112</v>
      </c>
      <c r="I65" s="44" t="s">
        <v>112</v>
      </c>
      <c r="J65" s="42" t="s">
        <v>112</v>
      </c>
      <c r="K65" s="43" t="s">
        <v>112</v>
      </c>
      <c r="L65" s="43" t="s">
        <v>112</v>
      </c>
      <c r="M65" s="43" t="s">
        <v>112</v>
      </c>
      <c r="N65" s="44" t="s">
        <v>112</v>
      </c>
      <c r="O65" s="46" t="s">
        <v>112</v>
      </c>
    </row>
    <row r="66" spans="1:15" x14ac:dyDescent="0.25">
      <c r="A66" s="41" t="s">
        <v>107</v>
      </c>
      <c r="B66" s="42" t="s">
        <v>111</v>
      </c>
      <c r="C66" s="43" t="s">
        <v>111</v>
      </c>
      <c r="D66" s="43" t="s">
        <v>111</v>
      </c>
      <c r="E66" s="44" t="s">
        <v>111</v>
      </c>
      <c r="F66" s="42" t="s">
        <v>111</v>
      </c>
      <c r="G66" s="45" t="s">
        <v>111</v>
      </c>
      <c r="H66" s="43" t="s">
        <v>111</v>
      </c>
      <c r="I66" s="44" t="s">
        <v>111</v>
      </c>
      <c r="J66" s="42" t="s">
        <v>111</v>
      </c>
      <c r="K66" s="43" t="s">
        <v>111</v>
      </c>
      <c r="L66" s="43" t="s">
        <v>111</v>
      </c>
      <c r="M66" s="43" t="s">
        <v>111</v>
      </c>
      <c r="N66" s="44" t="s">
        <v>111</v>
      </c>
      <c r="O66" s="46" t="s">
        <v>111</v>
      </c>
    </row>
    <row r="67" spans="1:15" x14ac:dyDescent="0.25">
      <c r="A67" s="36"/>
      <c r="B67" s="37"/>
      <c r="C67" s="38"/>
      <c r="D67" s="38"/>
      <c r="E67" s="39"/>
      <c r="F67" s="37"/>
      <c r="G67" s="47"/>
      <c r="H67" s="38"/>
      <c r="I67" s="39"/>
      <c r="J67" s="37"/>
      <c r="K67" s="38"/>
      <c r="L67" s="38"/>
      <c r="M67" s="38"/>
      <c r="N67" s="39"/>
      <c r="O67" s="40"/>
    </row>
    <row r="68" spans="1:15" x14ac:dyDescent="0.25">
      <c r="A68" s="17" t="s">
        <v>73</v>
      </c>
      <c r="B68" s="37"/>
      <c r="C68" s="38"/>
      <c r="D68" s="38"/>
      <c r="E68" s="39"/>
      <c r="F68" s="37"/>
      <c r="G68" s="47"/>
      <c r="H68" s="38"/>
      <c r="I68" s="39"/>
      <c r="J68" s="37"/>
      <c r="K68" s="38"/>
      <c r="L68" s="38"/>
      <c r="M68" s="38"/>
      <c r="N68" s="39"/>
      <c r="O68" s="40"/>
    </row>
    <row r="69" spans="1:15" x14ac:dyDescent="0.25">
      <c r="A69" s="41" t="s">
        <v>104</v>
      </c>
      <c r="B69" s="42">
        <v>136</v>
      </c>
      <c r="C69" s="43">
        <v>22</v>
      </c>
      <c r="D69" s="43">
        <v>0</v>
      </c>
      <c r="E69" s="44">
        <v>158</v>
      </c>
      <c r="F69" s="42">
        <v>0</v>
      </c>
      <c r="G69" s="45">
        <v>0</v>
      </c>
      <c r="H69" s="43">
        <v>15</v>
      </c>
      <c r="I69" s="44">
        <v>15</v>
      </c>
      <c r="J69" s="42">
        <v>80</v>
      </c>
      <c r="K69" s="43">
        <v>0</v>
      </c>
      <c r="L69" s="43">
        <v>0</v>
      </c>
      <c r="M69" s="43">
        <v>12</v>
      </c>
      <c r="N69" s="44">
        <v>92</v>
      </c>
      <c r="O69" s="46">
        <v>265</v>
      </c>
    </row>
    <row r="70" spans="1:15" x14ac:dyDescent="0.25">
      <c r="A70" s="41" t="s">
        <v>105</v>
      </c>
      <c r="B70" s="42">
        <v>136</v>
      </c>
      <c r="C70" s="43">
        <v>22</v>
      </c>
      <c r="D70" s="43">
        <v>0</v>
      </c>
      <c r="E70" s="44">
        <v>158</v>
      </c>
      <c r="F70" s="42">
        <v>0</v>
      </c>
      <c r="G70" s="45">
        <v>0</v>
      </c>
      <c r="H70" s="43">
        <v>15</v>
      </c>
      <c r="I70" s="44">
        <v>15</v>
      </c>
      <c r="J70" s="42">
        <v>80</v>
      </c>
      <c r="K70" s="43">
        <v>0</v>
      </c>
      <c r="L70" s="43">
        <v>0</v>
      </c>
      <c r="M70" s="43">
        <v>12</v>
      </c>
      <c r="N70" s="44">
        <v>92</v>
      </c>
      <c r="O70" s="46">
        <v>265</v>
      </c>
    </row>
    <row r="71" spans="1:15" x14ac:dyDescent="0.25">
      <c r="A71" s="41" t="s">
        <v>106</v>
      </c>
      <c r="B71" s="42" t="s">
        <v>112</v>
      </c>
      <c r="C71" s="43" t="s">
        <v>112</v>
      </c>
      <c r="D71" s="43" t="s">
        <v>112</v>
      </c>
      <c r="E71" s="44" t="s">
        <v>112</v>
      </c>
      <c r="F71" s="42" t="s">
        <v>112</v>
      </c>
      <c r="G71" s="45" t="s">
        <v>112</v>
      </c>
      <c r="H71" s="43" t="s">
        <v>112</v>
      </c>
      <c r="I71" s="44" t="s">
        <v>112</v>
      </c>
      <c r="J71" s="42" t="s">
        <v>112</v>
      </c>
      <c r="K71" s="43" t="s">
        <v>112</v>
      </c>
      <c r="L71" s="43" t="s">
        <v>112</v>
      </c>
      <c r="M71" s="43" t="s">
        <v>112</v>
      </c>
      <c r="N71" s="44" t="s">
        <v>112</v>
      </c>
      <c r="O71" s="46" t="s">
        <v>112</v>
      </c>
    </row>
    <row r="72" spans="1:15" x14ac:dyDescent="0.25">
      <c r="A72" s="41" t="s">
        <v>107</v>
      </c>
      <c r="B72" s="42" t="s">
        <v>111</v>
      </c>
      <c r="C72" s="43" t="s">
        <v>111</v>
      </c>
      <c r="D72" s="43" t="s">
        <v>111</v>
      </c>
      <c r="E72" s="44" t="s">
        <v>111</v>
      </c>
      <c r="F72" s="42" t="s">
        <v>111</v>
      </c>
      <c r="G72" s="45" t="s">
        <v>111</v>
      </c>
      <c r="H72" s="43" t="s">
        <v>111</v>
      </c>
      <c r="I72" s="44" t="s">
        <v>111</v>
      </c>
      <c r="J72" s="42" t="s">
        <v>111</v>
      </c>
      <c r="K72" s="43" t="s">
        <v>111</v>
      </c>
      <c r="L72" s="43" t="s">
        <v>111</v>
      </c>
      <c r="M72" s="43" t="s">
        <v>111</v>
      </c>
      <c r="N72" s="44" t="s">
        <v>111</v>
      </c>
      <c r="O72" s="46" t="s">
        <v>111</v>
      </c>
    </row>
    <row r="73" spans="1:15" x14ac:dyDescent="0.25">
      <c r="A73" s="36"/>
      <c r="B73" s="37"/>
      <c r="C73" s="38"/>
      <c r="D73" s="38"/>
      <c r="E73" s="39"/>
      <c r="F73" s="37"/>
      <c r="G73" s="47"/>
      <c r="H73" s="38"/>
      <c r="I73" s="39"/>
      <c r="J73" s="37"/>
      <c r="K73" s="38"/>
      <c r="L73" s="38"/>
      <c r="M73" s="38"/>
      <c r="N73" s="39"/>
      <c r="O73" s="40"/>
    </row>
    <row r="74" spans="1:15" x14ac:dyDescent="0.25">
      <c r="A74" s="17" t="s">
        <v>74</v>
      </c>
      <c r="B74" s="37"/>
      <c r="C74" s="38"/>
      <c r="D74" s="38"/>
      <c r="E74" s="39"/>
      <c r="F74" s="37"/>
      <c r="G74" s="47"/>
      <c r="H74" s="38"/>
      <c r="I74" s="39"/>
      <c r="J74" s="37"/>
      <c r="K74" s="38"/>
      <c r="L74" s="38"/>
      <c r="M74" s="38"/>
      <c r="N74" s="39"/>
      <c r="O74" s="40"/>
    </row>
    <row r="75" spans="1:15" x14ac:dyDescent="0.25">
      <c r="A75" s="41" t="s">
        <v>104</v>
      </c>
      <c r="B75" s="42">
        <v>284</v>
      </c>
      <c r="C75" s="43">
        <v>28</v>
      </c>
      <c r="D75" s="43">
        <v>0</v>
      </c>
      <c r="E75" s="44">
        <v>312</v>
      </c>
      <c r="F75" s="42">
        <v>0</v>
      </c>
      <c r="G75" s="45">
        <v>0</v>
      </c>
      <c r="H75" s="43">
        <v>30</v>
      </c>
      <c r="I75" s="44">
        <v>30</v>
      </c>
      <c r="J75" s="42">
        <v>0</v>
      </c>
      <c r="K75" s="43">
        <v>0</v>
      </c>
      <c r="L75" s="43">
        <v>22</v>
      </c>
      <c r="M75" s="43">
        <v>0</v>
      </c>
      <c r="N75" s="44">
        <v>22</v>
      </c>
      <c r="O75" s="46">
        <v>364</v>
      </c>
    </row>
    <row r="76" spans="1:15" x14ac:dyDescent="0.25">
      <c r="A76" s="41" t="s">
        <v>105</v>
      </c>
      <c r="B76" s="42">
        <v>284</v>
      </c>
      <c r="C76" s="43">
        <v>28</v>
      </c>
      <c r="D76" s="43">
        <v>0</v>
      </c>
      <c r="E76" s="44">
        <v>312</v>
      </c>
      <c r="F76" s="42">
        <v>0</v>
      </c>
      <c r="G76" s="45">
        <v>0</v>
      </c>
      <c r="H76" s="43">
        <v>30</v>
      </c>
      <c r="I76" s="44">
        <v>30</v>
      </c>
      <c r="J76" s="42">
        <v>0</v>
      </c>
      <c r="K76" s="43">
        <v>0</v>
      </c>
      <c r="L76" s="43">
        <v>22</v>
      </c>
      <c r="M76" s="43">
        <v>0</v>
      </c>
      <c r="N76" s="44">
        <v>22</v>
      </c>
      <c r="O76" s="46">
        <v>364</v>
      </c>
    </row>
    <row r="77" spans="1:15" x14ac:dyDescent="0.25">
      <c r="A77" s="41" t="s">
        <v>106</v>
      </c>
      <c r="B77" s="42">
        <v>284</v>
      </c>
      <c r="C77" s="43">
        <v>28</v>
      </c>
      <c r="D77" s="43">
        <v>0</v>
      </c>
      <c r="E77" s="44">
        <v>312</v>
      </c>
      <c r="F77" s="42">
        <v>0</v>
      </c>
      <c r="G77" s="45">
        <v>0</v>
      </c>
      <c r="H77" s="43">
        <v>30</v>
      </c>
      <c r="I77" s="44">
        <v>30</v>
      </c>
      <c r="J77" s="42">
        <v>0</v>
      </c>
      <c r="K77" s="43">
        <v>0</v>
      </c>
      <c r="L77" s="43">
        <v>22</v>
      </c>
      <c r="M77" s="43">
        <v>0</v>
      </c>
      <c r="N77" s="44">
        <v>22</v>
      </c>
      <c r="O77" s="46">
        <v>364</v>
      </c>
    </row>
    <row r="78" spans="1:15" x14ac:dyDescent="0.25">
      <c r="A78" s="41" t="s">
        <v>107</v>
      </c>
      <c r="B78" s="42" t="s">
        <v>111</v>
      </c>
      <c r="C78" s="43" t="s">
        <v>111</v>
      </c>
      <c r="D78" s="43" t="s">
        <v>111</v>
      </c>
      <c r="E78" s="44" t="s">
        <v>111</v>
      </c>
      <c r="F78" s="42" t="s">
        <v>111</v>
      </c>
      <c r="G78" s="45" t="s">
        <v>111</v>
      </c>
      <c r="H78" s="43" t="s">
        <v>111</v>
      </c>
      <c r="I78" s="44" t="s">
        <v>111</v>
      </c>
      <c r="J78" s="42" t="s">
        <v>111</v>
      </c>
      <c r="K78" s="43" t="s">
        <v>111</v>
      </c>
      <c r="L78" s="43" t="s">
        <v>111</v>
      </c>
      <c r="M78" s="43" t="s">
        <v>111</v>
      </c>
      <c r="N78" s="44" t="s">
        <v>111</v>
      </c>
      <c r="O78" s="46" t="s">
        <v>111</v>
      </c>
    </row>
    <row r="79" spans="1:15" x14ac:dyDescent="0.25">
      <c r="A79" s="36"/>
      <c r="B79" s="37"/>
      <c r="C79" s="38"/>
      <c r="D79" s="38"/>
      <c r="E79" s="39"/>
      <c r="F79" s="37"/>
      <c r="G79" s="47"/>
      <c r="H79" s="38"/>
      <c r="I79" s="39"/>
      <c r="J79" s="37"/>
      <c r="K79" s="38"/>
      <c r="L79" s="38"/>
      <c r="M79" s="38"/>
      <c r="N79" s="39"/>
      <c r="O79" s="40"/>
    </row>
    <row r="80" spans="1:15" x14ac:dyDescent="0.25">
      <c r="A80" s="17" t="s">
        <v>75</v>
      </c>
      <c r="B80" s="37"/>
      <c r="C80" s="38"/>
      <c r="D80" s="38"/>
      <c r="E80" s="39"/>
      <c r="F80" s="37"/>
      <c r="G80" s="47"/>
      <c r="H80" s="38"/>
      <c r="I80" s="39"/>
      <c r="J80" s="37"/>
      <c r="K80" s="38"/>
      <c r="L80" s="38"/>
      <c r="M80" s="38"/>
      <c r="N80" s="39"/>
      <c r="O80" s="40"/>
    </row>
    <row r="81" spans="1:15" x14ac:dyDescent="0.25">
      <c r="A81" s="41" t="s">
        <v>104</v>
      </c>
      <c r="B81" s="42">
        <v>72</v>
      </c>
      <c r="C81" s="43">
        <v>10</v>
      </c>
      <c r="D81" s="43">
        <v>0</v>
      </c>
      <c r="E81" s="44">
        <v>82</v>
      </c>
      <c r="F81" s="42">
        <v>0</v>
      </c>
      <c r="G81" s="45">
        <v>0</v>
      </c>
      <c r="H81" s="43">
        <v>0</v>
      </c>
      <c r="I81" s="44">
        <v>0</v>
      </c>
      <c r="J81" s="42">
        <v>0</v>
      </c>
      <c r="K81" s="43">
        <v>0</v>
      </c>
      <c r="L81" s="43">
        <v>28</v>
      </c>
      <c r="M81" s="43">
        <v>0</v>
      </c>
      <c r="N81" s="44">
        <v>28</v>
      </c>
      <c r="O81" s="46">
        <v>110</v>
      </c>
    </row>
    <row r="82" spans="1:15" x14ac:dyDescent="0.25">
      <c r="A82" s="41" t="s">
        <v>105</v>
      </c>
      <c r="B82" s="42">
        <v>72</v>
      </c>
      <c r="C82" s="43">
        <v>10</v>
      </c>
      <c r="D82" s="43">
        <v>0</v>
      </c>
      <c r="E82" s="44">
        <v>82</v>
      </c>
      <c r="F82" s="42">
        <v>0</v>
      </c>
      <c r="G82" s="45">
        <v>0</v>
      </c>
      <c r="H82" s="43">
        <v>0</v>
      </c>
      <c r="I82" s="44">
        <v>0</v>
      </c>
      <c r="J82" s="42">
        <v>0</v>
      </c>
      <c r="K82" s="43">
        <v>0</v>
      </c>
      <c r="L82" s="43">
        <v>28</v>
      </c>
      <c r="M82" s="43">
        <v>0</v>
      </c>
      <c r="N82" s="44">
        <v>28</v>
      </c>
      <c r="O82" s="46">
        <v>0</v>
      </c>
    </row>
    <row r="83" spans="1:15" x14ac:dyDescent="0.25">
      <c r="A83" s="41" t="s">
        <v>106</v>
      </c>
      <c r="B83" s="42">
        <v>72</v>
      </c>
      <c r="C83" s="43">
        <v>10</v>
      </c>
      <c r="D83" s="43">
        <v>0</v>
      </c>
      <c r="E83" s="44">
        <v>82</v>
      </c>
      <c r="F83" s="42">
        <v>0</v>
      </c>
      <c r="G83" s="45">
        <v>0</v>
      </c>
      <c r="H83" s="43">
        <v>0</v>
      </c>
      <c r="I83" s="44">
        <v>0</v>
      </c>
      <c r="J83" s="42">
        <v>0</v>
      </c>
      <c r="K83" s="43">
        <v>0</v>
      </c>
      <c r="L83" s="43">
        <v>28</v>
      </c>
      <c r="M83" s="43">
        <v>0</v>
      </c>
      <c r="N83" s="44">
        <v>28</v>
      </c>
      <c r="O83" s="46">
        <v>110</v>
      </c>
    </row>
    <row r="84" spans="1:15" x14ac:dyDescent="0.25">
      <c r="A84" s="41" t="s">
        <v>107</v>
      </c>
      <c r="B84" s="42" t="s">
        <v>111</v>
      </c>
      <c r="C84" s="43" t="s">
        <v>111</v>
      </c>
      <c r="D84" s="43" t="s">
        <v>111</v>
      </c>
      <c r="E84" s="44" t="s">
        <v>111</v>
      </c>
      <c r="F84" s="42" t="s">
        <v>111</v>
      </c>
      <c r="G84" s="45" t="s">
        <v>111</v>
      </c>
      <c r="H84" s="43" t="s">
        <v>111</v>
      </c>
      <c r="I84" s="44" t="s">
        <v>111</v>
      </c>
      <c r="J84" s="42" t="s">
        <v>111</v>
      </c>
      <c r="K84" s="43" t="s">
        <v>111</v>
      </c>
      <c r="L84" s="43" t="s">
        <v>111</v>
      </c>
      <c r="M84" s="43" t="s">
        <v>111</v>
      </c>
      <c r="N84" s="44" t="s">
        <v>111</v>
      </c>
      <c r="O84" s="46" t="s">
        <v>111</v>
      </c>
    </row>
    <row r="85" spans="1:15" x14ac:dyDescent="0.25">
      <c r="A85" s="36"/>
      <c r="B85" s="37"/>
      <c r="C85" s="38"/>
      <c r="D85" s="38"/>
      <c r="E85" s="39"/>
      <c r="F85" s="37"/>
      <c r="G85" s="47"/>
      <c r="H85" s="38"/>
      <c r="I85" s="39"/>
      <c r="J85" s="37"/>
      <c r="K85" s="38"/>
      <c r="L85" s="38"/>
      <c r="M85" s="38"/>
      <c r="N85" s="39"/>
      <c r="O85" s="40"/>
    </row>
    <row r="86" spans="1:15" x14ac:dyDescent="0.25">
      <c r="A86" s="17" t="s">
        <v>76</v>
      </c>
      <c r="B86" s="37"/>
      <c r="C86" s="38"/>
      <c r="D86" s="38"/>
      <c r="E86" s="39"/>
      <c r="F86" s="37"/>
      <c r="G86" s="47"/>
      <c r="H86" s="38"/>
      <c r="I86" s="39"/>
      <c r="J86" s="37"/>
      <c r="K86" s="38"/>
      <c r="L86" s="38"/>
      <c r="M86" s="38"/>
      <c r="N86" s="39"/>
      <c r="O86" s="40"/>
    </row>
    <row r="87" spans="1:15" x14ac:dyDescent="0.25">
      <c r="A87" s="41" t="s">
        <v>104</v>
      </c>
      <c r="B87" s="42">
        <v>117</v>
      </c>
      <c r="C87" s="43">
        <v>24</v>
      </c>
      <c r="D87" s="43">
        <v>0</v>
      </c>
      <c r="E87" s="44">
        <v>141</v>
      </c>
      <c r="F87" s="42">
        <v>0</v>
      </c>
      <c r="G87" s="45">
        <v>0</v>
      </c>
      <c r="H87" s="43">
        <v>6</v>
      </c>
      <c r="I87" s="44">
        <v>6</v>
      </c>
      <c r="J87" s="42">
        <v>0</v>
      </c>
      <c r="K87" s="43">
        <v>0</v>
      </c>
      <c r="L87" s="43">
        <v>0</v>
      </c>
      <c r="M87" s="43">
        <v>0</v>
      </c>
      <c r="N87" s="44">
        <v>0</v>
      </c>
      <c r="O87" s="46">
        <v>147</v>
      </c>
    </row>
    <row r="88" spans="1:15" x14ac:dyDescent="0.25">
      <c r="A88" s="41" t="s">
        <v>105</v>
      </c>
      <c r="B88" s="42">
        <v>117</v>
      </c>
      <c r="C88" s="43">
        <v>24</v>
      </c>
      <c r="D88" s="43">
        <v>0</v>
      </c>
      <c r="E88" s="44">
        <v>141</v>
      </c>
      <c r="F88" s="42">
        <v>0</v>
      </c>
      <c r="G88" s="45">
        <v>0</v>
      </c>
      <c r="H88" s="43">
        <v>6</v>
      </c>
      <c r="I88" s="44">
        <v>6</v>
      </c>
      <c r="J88" s="42">
        <v>0</v>
      </c>
      <c r="K88" s="43">
        <v>0</v>
      </c>
      <c r="L88" s="43">
        <v>0</v>
      </c>
      <c r="M88" s="43">
        <v>0</v>
      </c>
      <c r="N88" s="44">
        <v>0</v>
      </c>
      <c r="O88" s="46">
        <v>147</v>
      </c>
    </row>
    <row r="89" spans="1:15" x14ac:dyDescent="0.25">
      <c r="A89" s="41" t="s">
        <v>106</v>
      </c>
      <c r="B89" s="42">
        <v>117</v>
      </c>
      <c r="C89" s="43">
        <v>24</v>
      </c>
      <c r="D89" s="43">
        <v>0</v>
      </c>
      <c r="E89" s="44">
        <v>141</v>
      </c>
      <c r="F89" s="42">
        <v>0</v>
      </c>
      <c r="G89" s="45">
        <v>0</v>
      </c>
      <c r="H89" s="43">
        <v>6</v>
      </c>
      <c r="I89" s="44">
        <v>6</v>
      </c>
      <c r="J89" s="42">
        <v>0</v>
      </c>
      <c r="K89" s="43">
        <v>0</v>
      </c>
      <c r="L89" s="43">
        <v>0</v>
      </c>
      <c r="M89" s="43">
        <v>0</v>
      </c>
      <c r="N89" s="44">
        <v>0</v>
      </c>
      <c r="O89" s="46">
        <v>147</v>
      </c>
    </row>
    <row r="90" spans="1:15" x14ac:dyDescent="0.25">
      <c r="A90" s="41" t="s">
        <v>107</v>
      </c>
      <c r="B90" s="42" t="s">
        <v>111</v>
      </c>
      <c r="C90" s="43" t="s">
        <v>111</v>
      </c>
      <c r="D90" s="43" t="s">
        <v>111</v>
      </c>
      <c r="E90" s="44" t="s">
        <v>111</v>
      </c>
      <c r="F90" s="42" t="s">
        <v>111</v>
      </c>
      <c r="G90" s="45" t="s">
        <v>111</v>
      </c>
      <c r="H90" s="43" t="s">
        <v>111</v>
      </c>
      <c r="I90" s="44" t="s">
        <v>111</v>
      </c>
      <c r="J90" s="42" t="s">
        <v>111</v>
      </c>
      <c r="K90" s="43" t="s">
        <v>111</v>
      </c>
      <c r="L90" s="43" t="s">
        <v>111</v>
      </c>
      <c r="M90" s="43" t="s">
        <v>111</v>
      </c>
      <c r="N90" s="44" t="s">
        <v>111</v>
      </c>
      <c r="O90" s="46" t="s">
        <v>111</v>
      </c>
    </row>
    <row r="91" spans="1:15" x14ac:dyDescent="0.25">
      <c r="A91" s="36"/>
      <c r="B91" s="37"/>
      <c r="C91" s="38"/>
      <c r="D91" s="38"/>
      <c r="E91" s="39"/>
      <c r="F91" s="37"/>
      <c r="G91" s="47"/>
      <c r="H91" s="38"/>
      <c r="I91" s="39"/>
      <c r="J91" s="37"/>
      <c r="K91" s="38"/>
      <c r="L91" s="38"/>
      <c r="M91" s="38"/>
      <c r="N91" s="39"/>
      <c r="O91" s="40"/>
    </row>
    <row r="92" spans="1:15" x14ac:dyDescent="0.25">
      <c r="A92" s="17" t="s">
        <v>77</v>
      </c>
      <c r="B92" s="37"/>
      <c r="C92" s="38"/>
      <c r="D92" s="38"/>
      <c r="E92" s="39"/>
      <c r="F92" s="37"/>
      <c r="G92" s="47"/>
      <c r="H92" s="38"/>
      <c r="I92" s="39"/>
      <c r="J92" s="37"/>
      <c r="K92" s="38"/>
      <c r="L92" s="38"/>
      <c r="M92" s="38"/>
      <c r="N92" s="39"/>
      <c r="O92" s="40"/>
    </row>
    <row r="93" spans="1:15" x14ac:dyDescent="0.25">
      <c r="A93" s="41" t="s">
        <v>104</v>
      </c>
      <c r="B93" s="42">
        <v>236</v>
      </c>
      <c r="C93" s="43">
        <v>50</v>
      </c>
      <c r="D93" s="43">
        <v>0</v>
      </c>
      <c r="E93" s="44">
        <v>286</v>
      </c>
      <c r="F93" s="42">
        <v>8</v>
      </c>
      <c r="G93" s="45">
        <v>6</v>
      </c>
      <c r="H93" s="43">
        <v>26</v>
      </c>
      <c r="I93" s="44">
        <v>40</v>
      </c>
      <c r="J93" s="42">
        <v>0</v>
      </c>
      <c r="K93" s="43">
        <v>0</v>
      </c>
      <c r="L93" s="43">
        <v>0</v>
      </c>
      <c r="M93" s="43">
        <v>0</v>
      </c>
      <c r="N93" s="44">
        <v>0</v>
      </c>
      <c r="O93" s="46">
        <v>326</v>
      </c>
    </row>
    <row r="94" spans="1:15" x14ac:dyDescent="0.25">
      <c r="A94" s="41" t="s">
        <v>105</v>
      </c>
      <c r="B94" s="42">
        <v>236</v>
      </c>
      <c r="C94" s="43">
        <v>50</v>
      </c>
      <c r="D94" s="43">
        <v>0</v>
      </c>
      <c r="E94" s="44">
        <v>286</v>
      </c>
      <c r="F94" s="42">
        <v>8</v>
      </c>
      <c r="G94" s="45">
        <v>6</v>
      </c>
      <c r="H94" s="43">
        <v>26</v>
      </c>
      <c r="I94" s="44">
        <v>40</v>
      </c>
      <c r="J94" s="42">
        <v>0</v>
      </c>
      <c r="K94" s="43">
        <v>0</v>
      </c>
      <c r="L94" s="43">
        <v>0</v>
      </c>
      <c r="M94" s="43">
        <v>0</v>
      </c>
      <c r="N94" s="44">
        <v>0</v>
      </c>
      <c r="O94" s="46">
        <v>326</v>
      </c>
    </row>
    <row r="95" spans="1:15" x14ac:dyDescent="0.25">
      <c r="A95" s="41" t="s">
        <v>106</v>
      </c>
      <c r="B95" s="42">
        <v>236</v>
      </c>
      <c r="C95" s="43">
        <v>50</v>
      </c>
      <c r="D95" s="43">
        <v>0</v>
      </c>
      <c r="E95" s="44">
        <v>286</v>
      </c>
      <c r="F95" s="42">
        <v>8</v>
      </c>
      <c r="G95" s="45">
        <v>6</v>
      </c>
      <c r="H95" s="43">
        <v>26</v>
      </c>
      <c r="I95" s="44">
        <v>40</v>
      </c>
      <c r="J95" s="42">
        <v>0</v>
      </c>
      <c r="K95" s="43">
        <v>0</v>
      </c>
      <c r="L95" s="43">
        <v>0</v>
      </c>
      <c r="M95" s="43">
        <v>0</v>
      </c>
      <c r="N95" s="44">
        <v>0</v>
      </c>
      <c r="O95" s="46">
        <v>326</v>
      </c>
    </row>
    <row r="96" spans="1:15" x14ac:dyDescent="0.25">
      <c r="A96" s="41" t="s">
        <v>107</v>
      </c>
      <c r="B96" s="42" t="s">
        <v>111</v>
      </c>
      <c r="C96" s="43" t="s">
        <v>111</v>
      </c>
      <c r="D96" s="43" t="s">
        <v>111</v>
      </c>
      <c r="E96" s="44" t="s">
        <v>111</v>
      </c>
      <c r="F96" s="42" t="s">
        <v>111</v>
      </c>
      <c r="G96" s="45" t="s">
        <v>111</v>
      </c>
      <c r="H96" s="43" t="s">
        <v>111</v>
      </c>
      <c r="I96" s="44" t="s">
        <v>111</v>
      </c>
      <c r="J96" s="42" t="s">
        <v>111</v>
      </c>
      <c r="K96" s="43" t="s">
        <v>111</v>
      </c>
      <c r="L96" s="43" t="s">
        <v>111</v>
      </c>
      <c r="M96" s="43" t="s">
        <v>111</v>
      </c>
      <c r="N96" s="44" t="s">
        <v>111</v>
      </c>
      <c r="O96" s="46" t="s">
        <v>111</v>
      </c>
    </row>
    <row r="97" spans="1:15" x14ac:dyDescent="0.25">
      <c r="A97" s="36"/>
      <c r="B97" s="37"/>
      <c r="C97" s="38"/>
      <c r="D97" s="38"/>
      <c r="E97" s="39"/>
      <c r="F97" s="37"/>
      <c r="G97" s="47"/>
      <c r="H97" s="38"/>
      <c r="I97" s="39"/>
      <c r="J97" s="37"/>
      <c r="K97" s="38"/>
      <c r="L97" s="38"/>
      <c r="M97" s="38"/>
      <c r="N97" s="39"/>
      <c r="O97" s="40"/>
    </row>
    <row r="98" spans="1:15" x14ac:dyDescent="0.25">
      <c r="A98" s="17" t="s">
        <v>78</v>
      </c>
      <c r="B98" s="37"/>
      <c r="C98" s="38"/>
      <c r="D98" s="38"/>
      <c r="E98" s="39"/>
      <c r="F98" s="37"/>
      <c r="G98" s="47"/>
      <c r="H98" s="38"/>
      <c r="I98" s="39"/>
      <c r="J98" s="37"/>
      <c r="K98" s="38"/>
      <c r="L98" s="38"/>
      <c r="M98" s="38"/>
      <c r="N98" s="39"/>
      <c r="O98" s="40"/>
    </row>
    <row r="99" spans="1:15" x14ac:dyDescent="0.25">
      <c r="A99" s="41" t="s">
        <v>104</v>
      </c>
      <c r="B99" s="42">
        <v>275</v>
      </c>
      <c r="C99" s="43">
        <v>80</v>
      </c>
      <c r="D99" s="43">
        <v>0</v>
      </c>
      <c r="E99" s="44">
        <v>355</v>
      </c>
      <c r="F99" s="42">
        <v>34</v>
      </c>
      <c r="G99" s="45">
        <v>12</v>
      </c>
      <c r="H99" s="43">
        <v>53</v>
      </c>
      <c r="I99" s="44">
        <v>99</v>
      </c>
      <c r="J99" s="42">
        <v>0</v>
      </c>
      <c r="K99" s="43">
        <v>0</v>
      </c>
      <c r="L99" s="43">
        <v>31</v>
      </c>
      <c r="M99" s="43">
        <v>0</v>
      </c>
      <c r="N99" s="44">
        <v>31</v>
      </c>
      <c r="O99" s="46">
        <v>485</v>
      </c>
    </row>
    <row r="100" spans="1:15" x14ac:dyDescent="0.25">
      <c r="A100" s="41" t="s">
        <v>105</v>
      </c>
      <c r="B100" s="42">
        <v>249</v>
      </c>
      <c r="C100" s="43">
        <v>64</v>
      </c>
      <c r="D100" s="43">
        <v>16</v>
      </c>
      <c r="E100" s="44">
        <v>329</v>
      </c>
      <c r="F100" s="42">
        <v>37</v>
      </c>
      <c r="G100" s="45">
        <v>14</v>
      </c>
      <c r="H100" s="43">
        <v>53</v>
      </c>
      <c r="I100" s="44">
        <v>104</v>
      </c>
      <c r="J100" s="42">
        <v>0</v>
      </c>
      <c r="K100" s="43">
        <v>0</v>
      </c>
      <c r="L100" s="43">
        <v>0</v>
      </c>
      <c r="M100" s="43">
        <v>57</v>
      </c>
      <c r="N100" s="44">
        <v>57</v>
      </c>
      <c r="O100" s="46">
        <v>490</v>
      </c>
    </row>
    <row r="101" spans="1:15" x14ac:dyDescent="0.25">
      <c r="A101" s="41" t="s">
        <v>106</v>
      </c>
      <c r="B101" s="42">
        <v>249</v>
      </c>
      <c r="C101" s="43">
        <v>64</v>
      </c>
      <c r="D101" s="43">
        <v>16</v>
      </c>
      <c r="E101" s="44">
        <v>329</v>
      </c>
      <c r="F101" s="42">
        <v>37</v>
      </c>
      <c r="G101" s="45">
        <v>14</v>
      </c>
      <c r="H101" s="43">
        <v>53</v>
      </c>
      <c r="I101" s="44">
        <v>104</v>
      </c>
      <c r="J101" s="42">
        <v>0</v>
      </c>
      <c r="K101" s="43">
        <v>0</v>
      </c>
      <c r="L101" s="43">
        <v>0</v>
      </c>
      <c r="M101" s="43">
        <v>57</v>
      </c>
      <c r="N101" s="44">
        <v>57</v>
      </c>
      <c r="O101" s="46">
        <v>490</v>
      </c>
    </row>
    <row r="102" spans="1:15" x14ac:dyDescent="0.25">
      <c r="A102" s="41" t="s">
        <v>107</v>
      </c>
      <c r="B102" s="42" t="s">
        <v>111</v>
      </c>
      <c r="C102" s="43" t="s">
        <v>111</v>
      </c>
      <c r="D102" s="43" t="s">
        <v>111</v>
      </c>
      <c r="E102" s="44" t="s">
        <v>111</v>
      </c>
      <c r="F102" s="42" t="s">
        <v>111</v>
      </c>
      <c r="G102" s="45" t="s">
        <v>111</v>
      </c>
      <c r="H102" s="43" t="s">
        <v>111</v>
      </c>
      <c r="I102" s="44" t="s">
        <v>111</v>
      </c>
      <c r="J102" s="42" t="s">
        <v>111</v>
      </c>
      <c r="K102" s="43" t="s">
        <v>111</v>
      </c>
      <c r="L102" s="43" t="s">
        <v>111</v>
      </c>
      <c r="M102" s="43" t="s">
        <v>111</v>
      </c>
      <c r="N102" s="44" t="s">
        <v>111</v>
      </c>
      <c r="O102" s="46" t="s">
        <v>111</v>
      </c>
    </row>
    <row r="103" spans="1:15" x14ac:dyDescent="0.25">
      <c r="A103" s="36"/>
      <c r="B103" s="37"/>
      <c r="C103" s="38"/>
      <c r="D103" s="38"/>
      <c r="E103" s="39"/>
      <c r="F103" s="37"/>
      <c r="G103" s="47"/>
      <c r="H103" s="38"/>
      <c r="I103" s="39"/>
      <c r="J103" s="37"/>
      <c r="K103" s="38"/>
      <c r="L103" s="38"/>
      <c r="M103" s="38"/>
      <c r="N103" s="39"/>
      <c r="O103" s="40"/>
    </row>
    <row r="104" spans="1:15" x14ac:dyDescent="0.25">
      <c r="A104" s="17" t="s">
        <v>79</v>
      </c>
      <c r="B104" s="37"/>
      <c r="C104" s="38"/>
      <c r="D104" s="38"/>
      <c r="E104" s="39"/>
      <c r="F104" s="37"/>
      <c r="G104" s="47"/>
      <c r="H104" s="38"/>
      <c r="I104" s="39"/>
      <c r="J104" s="37"/>
      <c r="K104" s="38"/>
      <c r="L104" s="38"/>
      <c r="M104" s="38"/>
      <c r="N104" s="39"/>
      <c r="O104" s="40"/>
    </row>
    <row r="105" spans="1:15" x14ac:dyDescent="0.25">
      <c r="A105" s="41" t="s">
        <v>104</v>
      </c>
      <c r="B105" s="42">
        <v>396</v>
      </c>
      <c r="C105" s="43">
        <v>132</v>
      </c>
      <c r="D105" s="43">
        <v>36</v>
      </c>
      <c r="E105" s="44">
        <v>564</v>
      </c>
      <c r="F105" s="42">
        <v>96</v>
      </c>
      <c r="G105" s="45">
        <v>38</v>
      </c>
      <c r="H105" s="43">
        <v>72</v>
      </c>
      <c r="I105" s="44">
        <v>206</v>
      </c>
      <c r="J105" s="42">
        <v>0</v>
      </c>
      <c r="K105" s="43">
        <v>0</v>
      </c>
      <c r="L105" s="43">
        <v>42</v>
      </c>
      <c r="M105" s="43">
        <v>22</v>
      </c>
      <c r="N105" s="44">
        <v>64</v>
      </c>
      <c r="O105" s="46">
        <v>834</v>
      </c>
    </row>
    <row r="106" spans="1:15" x14ac:dyDescent="0.25">
      <c r="A106" s="41" t="s">
        <v>105</v>
      </c>
      <c r="B106" s="42">
        <v>396</v>
      </c>
      <c r="C106" s="43">
        <v>132</v>
      </c>
      <c r="D106" s="43">
        <v>36</v>
      </c>
      <c r="E106" s="44">
        <v>564</v>
      </c>
      <c r="F106" s="42">
        <v>96</v>
      </c>
      <c r="G106" s="45">
        <v>38</v>
      </c>
      <c r="H106" s="43">
        <v>72</v>
      </c>
      <c r="I106" s="44">
        <v>206</v>
      </c>
      <c r="J106" s="42">
        <v>0</v>
      </c>
      <c r="K106" s="43">
        <v>0</v>
      </c>
      <c r="L106" s="43">
        <v>42</v>
      </c>
      <c r="M106" s="43">
        <v>22</v>
      </c>
      <c r="N106" s="44">
        <v>64</v>
      </c>
      <c r="O106" s="46">
        <v>834</v>
      </c>
    </row>
    <row r="107" spans="1:15" x14ac:dyDescent="0.25">
      <c r="A107" s="41" t="s">
        <v>106</v>
      </c>
      <c r="B107" s="42" t="s">
        <v>112</v>
      </c>
      <c r="C107" s="43" t="s">
        <v>112</v>
      </c>
      <c r="D107" s="43" t="s">
        <v>112</v>
      </c>
      <c r="E107" s="44" t="s">
        <v>112</v>
      </c>
      <c r="F107" s="42" t="s">
        <v>112</v>
      </c>
      <c r="G107" s="45" t="s">
        <v>112</v>
      </c>
      <c r="H107" s="43" t="s">
        <v>112</v>
      </c>
      <c r="I107" s="44" t="s">
        <v>112</v>
      </c>
      <c r="J107" s="42" t="s">
        <v>112</v>
      </c>
      <c r="K107" s="43" t="s">
        <v>112</v>
      </c>
      <c r="L107" s="43" t="s">
        <v>112</v>
      </c>
      <c r="M107" s="43" t="s">
        <v>112</v>
      </c>
      <c r="N107" s="44" t="s">
        <v>112</v>
      </c>
      <c r="O107" s="46" t="s">
        <v>112</v>
      </c>
    </row>
    <row r="108" spans="1:15" x14ac:dyDescent="0.25">
      <c r="A108" s="41" t="s">
        <v>107</v>
      </c>
      <c r="B108" s="42" t="s">
        <v>111</v>
      </c>
      <c r="C108" s="43" t="s">
        <v>111</v>
      </c>
      <c r="D108" s="43" t="s">
        <v>111</v>
      </c>
      <c r="E108" s="44" t="s">
        <v>111</v>
      </c>
      <c r="F108" s="42" t="s">
        <v>111</v>
      </c>
      <c r="G108" s="45" t="s">
        <v>111</v>
      </c>
      <c r="H108" s="43" t="s">
        <v>111</v>
      </c>
      <c r="I108" s="44" t="s">
        <v>111</v>
      </c>
      <c r="J108" s="42" t="s">
        <v>111</v>
      </c>
      <c r="K108" s="43" t="s">
        <v>111</v>
      </c>
      <c r="L108" s="43" t="s">
        <v>111</v>
      </c>
      <c r="M108" s="43" t="s">
        <v>111</v>
      </c>
      <c r="N108" s="44" t="s">
        <v>111</v>
      </c>
      <c r="O108" s="46" t="s">
        <v>111</v>
      </c>
    </row>
    <row r="109" spans="1:15" x14ac:dyDescent="0.25">
      <c r="A109" s="36"/>
      <c r="B109" s="37"/>
      <c r="C109" s="38"/>
      <c r="D109" s="38"/>
      <c r="E109" s="39"/>
      <c r="F109" s="37"/>
      <c r="G109" s="38"/>
      <c r="H109" s="38"/>
      <c r="I109" s="39"/>
      <c r="J109" s="37"/>
      <c r="K109" s="38"/>
      <c r="L109" s="38"/>
      <c r="M109" s="38"/>
      <c r="N109" s="39"/>
      <c r="O109" s="40"/>
    </row>
    <row r="110" spans="1:15" x14ac:dyDescent="0.25">
      <c r="A110" s="17" t="s">
        <v>80</v>
      </c>
      <c r="B110" s="37"/>
      <c r="C110" s="38"/>
      <c r="D110" s="38"/>
      <c r="E110" s="39"/>
      <c r="F110" s="37"/>
      <c r="G110" s="38"/>
      <c r="H110" s="38"/>
      <c r="I110" s="39"/>
      <c r="J110" s="37"/>
      <c r="K110" s="38"/>
      <c r="L110" s="38"/>
      <c r="M110" s="38"/>
      <c r="N110" s="39"/>
      <c r="O110" s="40"/>
    </row>
    <row r="111" spans="1:15" x14ac:dyDescent="0.25">
      <c r="A111" s="41" t="s">
        <v>104</v>
      </c>
      <c r="B111" s="42">
        <v>367</v>
      </c>
      <c r="C111" s="43">
        <v>67</v>
      </c>
      <c r="D111" s="43">
        <v>25</v>
      </c>
      <c r="E111" s="44">
        <v>459</v>
      </c>
      <c r="F111" s="42">
        <v>31</v>
      </c>
      <c r="G111" s="45">
        <v>14</v>
      </c>
      <c r="H111" s="43">
        <v>37</v>
      </c>
      <c r="I111" s="44">
        <v>82</v>
      </c>
      <c r="J111" s="42">
        <v>0</v>
      </c>
      <c r="K111" s="43">
        <v>0</v>
      </c>
      <c r="L111" s="43">
        <v>0</v>
      </c>
      <c r="M111" s="43">
        <v>0</v>
      </c>
      <c r="N111" s="44">
        <v>0</v>
      </c>
      <c r="O111" s="46">
        <v>541</v>
      </c>
    </row>
    <row r="112" spans="1:15" x14ac:dyDescent="0.25">
      <c r="A112" s="41" t="s">
        <v>105</v>
      </c>
      <c r="B112" s="42">
        <v>367</v>
      </c>
      <c r="C112" s="43">
        <v>67</v>
      </c>
      <c r="D112" s="43">
        <v>25</v>
      </c>
      <c r="E112" s="44">
        <v>459</v>
      </c>
      <c r="F112" s="42">
        <v>31</v>
      </c>
      <c r="G112" s="45">
        <v>14</v>
      </c>
      <c r="H112" s="43">
        <v>37</v>
      </c>
      <c r="I112" s="44">
        <v>82</v>
      </c>
      <c r="J112" s="42">
        <v>0</v>
      </c>
      <c r="K112" s="43">
        <v>0</v>
      </c>
      <c r="L112" s="43">
        <v>0</v>
      </c>
      <c r="M112" s="43">
        <v>0</v>
      </c>
      <c r="N112" s="44">
        <v>0</v>
      </c>
      <c r="O112" s="46">
        <v>541</v>
      </c>
    </row>
    <row r="113" spans="1:15" x14ac:dyDescent="0.25">
      <c r="A113" s="41" t="s">
        <v>106</v>
      </c>
      <c r="B113" s="42">
        <v>367</v>
      </c>
      <c r="C113" s="43">
        <v>67</v>
      </c>
      <c r="D113" s="43">
        <v>25</v>
      </c>
      <c r="E113" s="44">
        <v>459</v>
      </c>
      <c r="F113" s="42">
        <v>31</v>
      </c>
      <c r="G113" s="45">
        <v>14</v>
      </c>
      <c r="H113" s="43">
        <v>37</v>
      </c>
      <c r="I113" s="44">
        <v>82</v>
      </c>
      <c r="J113" s="42">
        <v>0</v>
      </c>
      <c r="K113" s="43">
        <v>0</v>
      </c>
      <c r="L113" s="43">
        <v>0</v>
      </c>
      <c r="M113" s="43">
        <v>0</v>
      </c>
      <c r="N113" s="44">
        <v>0</v>
      </c>
      <c r="O113" s="46">
        <v>541</v>
      </c>
    </row>
    <row r="114" spans="1:15" x14ac:dyDescent="0.25">
      <c r="A114" s="41" t="s">
        <v>107</v>
      </c>
      <c r="B114" s="42" t="s">
        <v>111</v>
      </c>
      <c r="C114" s="43" t="s">
        <v>111</v>
      </c>
      <c r="D114" s="43" t="s">
        <v>111</v>
      </c>
      <c r="E114" s="44" t="s">
        <v>111</v>
      </c>
      <c r="F114" s="42" t="s">
        <v>111</v>
      </c>
      <c r="G114" s="45" t="s">
        <v>111</v>
      </c>
      <c r="H114" s="43" t="s">
        <v>111</v>
      </c>
      <c r="I114" s="44" t="s">
        <v>111</v>
      </c>
      <c r="J114" s="42" t="s">
        <v>111</v>
      </c>
      <c r="K114" s="43" t="s">
        <v>111</v>
      </c>
      <c r="L114" s="43" t="s">
        <v>111</v>
      </c>
      <c r="M114" s="43" t="s">
        <v>111</v>
      </c>
      <c r="N114" s="44" t="s">
        <v>111</v>
      </c>
      <c r="O114" s="46" t="s">
        <v>111</v>
      </c>
    </row>
    <row r="115" spans="1:15" x14ac:dyDescent="0.25">
      <c r="A115" s="36"/>
      <c r="B115" s="37"/>
      <c r="C115" s="38"/>
      <c r="D115" s="38"/>
      <c r="E115" s="39"/>
      <c r="F115" s="37"/>
      <c r="G115" s="47"/>
      <c r="H115" s="38"/>
      <c r="I115" s="39"/>
      <c r="J115" s="37"/>
      <c r="K115" s="38"/>
      <c r="L115" s="38"/>
      <c r="M115" s="38"/>
      <c r="N115" s="39"/>
      <c r="O115" s="40"/>
    </row>
    <row r="116" spans="1:15" x14ac:dyDescent="0.25">
      <c r="A116" s="17" t="s">
        <v>81</v>
      </c>
      <c r="B116" s="37"/>
      <c r="C116" s="38"/>
      <c r="D116" s="38"/>
      <c r="E116" s="39"/>
      <c r="F116" s="37"/>
      <c r="G116" s="47"/>
      <c r="H116" s="38"/>
      <c r="I116" s="39"/>
      <c r="J116" s="37"/>
      <c r="K116" s="38"/>
      <c r="L116" s="38"/>
      <c r="M116" s="38"/>
      <c r="N116" s="39"/>
      <c r="O116" s="40"/>
    </row>
    <row r="117" spans="1:15" x14ac:dyDescent="0.25">
      <c r="A117" s="41" t="s">
        <v>104</v>
      </c>
      <c r="B117" s="42">
        <v>195</v>
      </c>
      <c r="C117" s="43">
        <v>43</v>
      </c>
      <c r="D117" s="43">
        <v>20</v>
      </c>
      <c r="E117" s="44">
        <v>258</v>
      </c>
      <c r="F117" s="42">
        <v>0</v>
      </c>
      <c r="G117" s="45">
        <v>0</v>
      </c>
      <c r="H117" s="43">
        <v>0</v>
      </c>
      <c r="I117" s="44">
        <v>0</v>
      </c>
      <c r="J117" s="42">
        <v>48</v>
      </c>
      <c r="K117" s="43">
        <v>0</v>
      </c>
      <c r="L117" s="43">
        <v>0</v>
      </c>
      <c r="M117" s="43">
        <v>0</v>
      </c>
      <c r="N117" s="44">
        <v>48</v>
      </c>
      <c r="O117" s="46">
        <v>306</v>
      </c>
    </row>
    <row r="118" spans="1:15" x14ac:dyDescent="0.25">
      <c r="A118" s="41" t="s">
        <v>105</v>
      </c>
      <c r="B118" s="42">
        <v>195</v>
      </c>
      <c r="C118" s="43">
        <v>43</v>
      </c>
      <c r="D118" s="43">
        <v>20</v>
      </c>
      <c r="E118" s="44">
        <v>258</v>
      </c>
      <c r="F118" s="42">
        <v>0</v>
      </c>
      <c r="G118" s="45">
        <v>0</v>
      </c>
      <c r="H118" s="43">
        <v>0</v>
      </c>
      <c r="I118" s="44">
        <v>0</v>
      </c>
      <c r="J118" s="42">
        <v>48</v>
      </c>
      <c r="K118" s="43">
        <v>0</v>
      </c>
      <c r="L118" s="43">
        <v>0</v>
      </c>
      <c r="M118" s="43">
        <v>0</v>
      </c>
      <c r="N118" s="44">
        <v>48</v>
      </c>
      <c r="O118" s="46">
        <v>306</v>
      </c>
    </row>
    <row r="119" spans="1:15" x14ac:dyDescent="0.25">
      <c r="A119" s="41" t="s">
        <v>106</v>
      </c>
      <c r="B119" s="42">
        <v>195</v>
      </c>
      <c r="C119" s="43">
        <v>43</v>
      </c>
      <c r="D119" s="43">
        <v>20</v>
      </c>
      <c r="E119" s="44">
        <v>258</v>
      </c>
      <c r="F119" s="42">
        <v>0</v>
      </c>
      <c r="G119" s="45">
        <v>0</v>
      </c>
      <c r="H119" s="43">
        <v>0</v>
      </c>
      <c r="I119" s="44">
        <v>0</v>
      </c>
      <c r="J119" s="42">
        <v>48</v>
      </c>
      <c r="K119" s="43">
        <v>0</v>
      </c>
      <c r="L119" s="43">
        <v>0</v>
      </c>
      <c r="M119" s="43">
        <v>0</v>
      </c>
      <c r="N119" s="44">
        <v>48</v>
      </c>
      <c r="O119" s="46">
        <v>306</v>
      </c>
    </row>
    <row r="120" spans="1:15" x14ac:dyDescent="0.25">
      <c r="A120" s="41" t="s">
        <v>107</v>
      </c>
      <c r="B120" s="42" t="s">
        <v>111</v>
      </c>
      <c r="C120" s="43" t="s">
        <v>111</v>
      </c>
      <c r="D120" s="43" t="s">
        <v>111</v>
      </c>
      <c r="E120" s="44" t="s">
        <v>111</v>
      </c>
      <c r="F120" s="42" t="s">
        <v>111</v>
      </c>
      <c r="G120" s="45" t="s">
        <v>111</v>
      </c>
      <c r="H120" s="43" t="s">
        <v>111</v>
      </c>
      <c r="I120" s="44" t="s">
        <v>111</v>
      </c>
      <c r="J120" s="42" t="s">
        <v>111</v>
      </c>
      <c r="K120" s="43" t="s">
        <v>111</v>
      </c>
      <c r="L120" s="43" t="s">
        <v>111</v>
      </c>
      <c r="M120" s="43" t="s">
        <v>111</v>
      </c>
      <c r="N120" s="44" t="s">
        <v>111</v>
      </c>
      <c r="O120" s="46" t="s">
        <v>111</v>
      </c>
    </row>
    <row r="121" spans="1:15" x14ac:dyDescent="0.25">
      <c r="A121" s="36"/>
      <c r="B121" s="37"/>
      <c r="C121" s="38"/>
      <c r="D121" s="38"/>
      <c r="E121" s="39"/>
      <c r="F121" s="37"/>
      <c r="G121" s="47"/>
      <c r="H121" s="38"/>
      <c r="I121" s="39"/>
      <c r="J121" s="37"/>
      <c r="K121" s="38"/>
      <c r="L121" s="38"/>
      <c r="M121" s="38"/>
      <c r="N121" s="39"/>
      <c r="O121" s="40"/>
    </row>
    <row r="122" spans="1:15" x14ac:dyDescent="0.25">
      <c r="A122" s="17" t="s">
        <v>82</v>
      </c>
      <c r="B122" s="37"/>
      <c r="C122" s="38"/>
      <c r="D122" s="38"/>
      <c r="E122" s="39"/>
      <c r="F122" s="37"/>
      <c r="G122" s="47"/>
      <c r="H122" s="38"/>
      <c r="I122" s="39"/>
      <c r="J122" s="37"/>
      <c r="K122" s="38"/>
      <c r="L122" s="38"/>
      <c r="M122" s="38"/>
      <c r="N122" s="39"/>
      <c r="O122" s="40"/>
    </row>
    <row r="123" spans="1:15" x14ac:dyDescent="0.25">
      <c r="A123" s="41" t="s">
        <v>104</v>
      </c>
      <c r="B123" s="42">
        <v>127</v>
      </c>
      <c r="C123" s="43">
        <v>24</v>
      </c>
      <c r="D123" s="43">
        <v>0</v>
      </c>
      <c r="E123" s="44">
        <v>151</v>
      </c>
      <c r="F123" s="42">
        <v>8</v>
      </c>
      <c r="G123" s="45">
        <v>0</v>
      </c>
      <c r="H123" s="43">
        <v>0</v>
      </c>
      <c r="I123" s="44">
        <v>8</v>
      </c>
      <c r="J123" s="42">
        <v>36</v>
      </c>
      <c r="K123" s="43">
        <v>16</v>
      </c>
      <c r="L123" s="43">
        <v>0</v>
      </c>
      <c r="M123" s="43">
        <v>0</v>
      </c>
      <c r="N123" s="44">
        <v>52</v>
      </c>
      <c r="O123" s="46">
        <v>211</v>
      </c>
    </row>
    <row r="124" spans="1:15" x14ac:dyDescent="0.25">
      <c r="A124" s="41" t="s">
        <v>105</v>
      </c>
      <c r="B124" s="42">
        <v>254</v>
      </c>
      <c r="C124" s="43">
        <v>48</v>
      </c>
      <c r="D124" s="43">
        <v>0</v>
      </c>
      <c r="E124" s="44">
        <v>302</v>
      </c>
      <c r="F124" s="42">
        <v>16</v>
      </c>
      <c r="G124" s="45">
        <v>0</v>
      </c>
      <c r="H124" s="43">
        <v>0</v>
      </c>
      <c r="I124" s="44">
        <v>16</v>
      </c>
      <c r="J124" s="42">
        <v>72</v>
      </c>
      <c r="K124" s="43">
        <v>32</v>
      </c>
      <c r="L124" s="43">
        <v>0</v>
      </c>
      <c r="M124" s="43">
        <v>0</v>
      </c>
      <c r="N124" s="44">
        <v>104</v>
      </c>
      <c r="O124" s="46">
        <v>422</v>
      </c>
    </row>
    <row r="125" spans="1:15" x14ac:dyDescent="0.25">
      <c r="A125" s="41" t="s">
        <v>106</v>
      </c>
      <c r="B125" s="42">
        <v>127</v>
      </c>
      <c r="C125" s="43">
        <v>24</v>
      </c>
      <c r="D125" s="43">
        <v>0</v>
      </c>
      <c r="E125" s="44">
        <v>151</v>
      </c>
      <c r="F125" s="42">
        <v>8</v>
      </c>
      <c r="G125" s="45">
        <v>0</v>
      </c>
      <c r="H125" s="43">
        <v>0</v>
      </c>
      <c r="I125" s="44">
        <v>8</v>
      </c>
      <c r="J125" s="42">
        <v>36</v>
      </c>
      <c r="K125" s="43">
        <v>16</v>
      </c>
      <c r="L125" s="43">
        <v>0</v>
      </c>
      <c r="M125" s="43">
        <v>0</v>
      </c>
      <c r="N125" s="44">
        <v>52</v>
      </c>
      <c r="O125" s="46">
        <v>211</v>
      </c>
    </row>
    <row r="126" spans="1:15" x14ac:dyDescent="0.25">
      <c r="A126" s="41" t="s">
        <v>107</v>
      </c>
      <c r="B126" s="42" t="s">
        <v>111</v>
      </c>
      <c r="C126" s="43" t="s">
        <v>111</v>
      </c>
      <c r="D126" s="43" t="s">
        <v>111</v>
      </c>
      <c r="E126" s="44" t="s">
        <v>111</v>
      </c>
      <c r="F126" s="42" t="s">
        <v>111</v>
      </c>
      <c r="G126" s="45" t="s">
        <v>111</v>
      </c>
      <c r="H126" s="43" t="s">
        <v>111</v>
      </c>
      <c r="I126" s="44" t="s">
        <v>111</v>
      </c>
      <c r="J126" s="42" t="s">
        <v>111</v>
      </c>
      <c r="K126" s="43" t="s">
        <v>111</v>
      </c>
      <c r="L126" s="43" t="s">
        <v>111</v>
      </c>
      <c r="M126" s="43" t="s">
        <v>111</v>
      </c>
      <c r="N126" s="44" t="s">
        <v>111</v>
      </c>
      <c r="O126" s="46" t="s">
        <v>111</v>
      </c>
    </row>
    <row r="127" spans="1:15" x14ac:dyDescent="0.25">
      <c r="A127" s="36"/>
      <c r="B127" s="37"/>
      <c r="C127" s="38"/>
      <c r="D127" s="38"/>
      <c r="E127" s="39"/>
      <c r="F127" s="37"/>
      <c r="G127" s="47"/>
      <c r="H127" s="38"/>
      <c r="I127" s="39"/>
      <c r="J127" s="37"/>
      <c r="K127" s="38"/>
      <c r="L127" s="38"/>
      <c r="M127" s="38"/>
      <c r="N127" s="39"/>
      <c r="O127" s="40"/>
    </row>
    <row r="128" spans="1:15" x14ac:dyDescent="0.25">
      <c r="A128" s="17" t="s">
        <v>83</v>
      </c>
      <c r="B128" s="37"/>
      <c r="C128" s="38"/>
      <c r="D128" s="38"/>
      <c r="E128" s="39"/>
      <c r="F128" s="37"/>
      <c r="G128" s="47"/>
      <c r="H128" s="38"/>
      <c r="I128" s="39"/>
      <c r="J128" s="37"/>
      <c r="K128" s="38"/>
      <c r="L128" s="38"/>
      <c r="M128" s="38"/>
      <c r="N128" s="39"/>
      <c r="O128" s="40"/>
    </row>
    <row r="129" spans="1:15" x14ac:dyDescent="0.25">
      <c r="A129" s="41" t="s">
        <v>104</v>
      </c>
      <c r="B129" s="42">
        <v>38</v>
      </c>
      <c r="C129" s="43">
        <v>12</v>
      </c>
      <c r="D129" s="43">
        <v>0</v>
      </c>
      <c r="E129" s="44">
        <v>50</v>
      </c>
      <c r="F129" s="42">
        <v>0</v>
      </c>
      <c r="G129" s="45">
        <v>0</v>
      </c>
      <c r="H129" s="43">
        <v>0</v>
      </c>
      <c r="I129" s="44">
        <v>0</v>
      </c>
      <c r="J129" s="42">
        <v>20</v>
      </c>
      <c r="K129" s="43">
        <v>0</v>
      </c>
      <c r="L129" s="43">
        <v>0</v>
      </c>
      <c r="M129" s="43">
        <v>0</v>
      </c>
      <c r="N129" s="44">
        <v>20</v>
      </c>
      <c r="O129" s="46">
        <v>70</v>
      </c>
    </row>
    <row r="130" spans="1:15" x14ac:dyDescent="0.25">
      <c r="A130" s="41" t="s">
        <v>105</v>
      </c>
      <c r="B130" s="42">
        <v>0</v>
      </c>
      <c r="C130" s="43">
        <v>0</v>
      </c>
      <c r="D130" s="43">
        <v>0</v>
      </c>
      <c r="E130" s="44">
        <v>0</v>
      </c>
      <c r="F130" s="42">
        <v>0</v>
      </c>
      <c r="G130" s="45">
        <v>0</v>
      </c>
      <c r="H130" s="43">
        <v>0</v>
      </c>
      <c r="I130" s="44">
        <v>0</v>
      </c>
      <c r="J130" s="42">
        <v>0</v>
      </c>
      <c r="K130" s="43">
        <v>0</v>
      </c>
      <c r="L130" s="43">
        <v>0</v>
      </c>
      <c r="M130" s="43">
        <v>0</v>
      </c>
      <c r="N130" s="44">
        <v>0</v>
      </c>
      <c r="O130" s="46">
        <v>0</v>
      </c>
    </row>
    <row r="131" spans="1:15" x14ac:dyDescent="0.25">
      <c r="A131" s="41" t="s">
        <v>106</v>
      </c>
      <c r="B131" s="42">
        <v>0</v>
      </c>
      <c r="C131" s="43">
        <v>0</v>
      </c>
      <c r="D131" s="43">
        <v>0</v>
      </c>
      <c r="E131" s="44">
        <v>0</v>
      </c>
      <c r="F131" s="42">
        <v>0</v>
      </c>
      <c r="G131" s="45">
        <v>0</v>
      </c>
      <c r="H131" s="43">
        <v>0</v>
      </c>
      <c r="I131" s="44">
        <v>0</v>
      </c>
      <c r="J131" s="42">
        <v>0</v>
      </c>
      <c r="K131" s="43">
        <v>0</v>
      </c>
      <c r="L131" s="43">
        <v>0</v>
      </c>
      <c r="M131" s="43">
        <v>0</v>
      </c>
      <c r="N131" s="44">
        <v>0</v>
      </c>
      <c r="O131" s="46">
        <v>0</v>
      </c>
    </row>
    <row r="132" spans="1:15" x14ac:dyDescent="0.25">
      <c r="A132" s="41" t="s">
        <v>107</v>
      </c>
      <c r="B132" s="42" t="s">
        <v>111</v>
      </c>
      <c r="C132" s="43" t="s">
        <v>111</v>
      </c>
      <c r="D132" s="43" t="s">
        <v>111</v>
      </c>
      <c r="E132" s="44" t="s">
        <v>111</v>
      </c>
      <c r="F132" s="42" t="s">
        <v>111</v>
      </c>
      <c r="G132" s="45" t="s">
        <v>111</v>
      </c>
      <c r="H132" s="43" t="s">
        <v>111</v>
      </c>
      <c r="I132" s="44" t="s">
        <v>111</v>
      </c>
      <c r="J132" s="42" t="s">
        <v>111</v>
      </c>
      <c r="K132" s="43" t="s">
        <v>111</v>
      </c>
      <c r="L132" s="43" t="s">
        <v>111</v>
      </c>
      <c r="M132" s="43" t="s">
        <v>111</v>
      </c>
      <c r="N132" s="44" t="s">
        <v>111</v>
      </c>
      <c r="O132" s="46" t="s">
        <v>111</v>
      </c>
    </row>
    <row r="133" spans="1:15" x14ac:dyDescent="0.25">
      <c r="A133" s="36"/>
      <c r="B133" s="37"/>
      <c r="C133" s="38"/>
      <c r="D133" s="38"/>
      <c r="E133" s="39"/>
      <c r="F133" s="37"/>
      <c r="G133" s="38"/>
      <c r="H133" s="38"/>
      <c r="I133" s="39"/>
      <c r="J133" s="37"/>
      <c r="K133" s="38"/>
      <c r="L133" s="38"/>
      <c r="M133" s="38"/>
      <c r="N133" s="39"/>
      <c r="O133" s="40"/>
    </row>
    <row r="134" spans="1:15" x14ac:dyDescent="0.25">
      <c r="A134" s="17" t="s">
        <v>84</v>
      </c>
      <c r="B134" s="37"/>
      <c r="C134" s="38"/>
      <c r="D134" s="38"/>
      <c r="E134" s="39"/>
      <c r="F134" s="37"/>
      <c r="G134" s="38"/>
      <c r="H134" s="38"/>
      <c r="I134" s="39"/>
      <c r="J134" s="37"/>
      <c r="K134" s="38"/>
      <c r="L134" s="38"/>
      <c r="M134" s="38"/>
      <c r="N134" s="39"/>
      <c r="O134" s="40"/>
    </row>
    <row r="135" spans="1:15" x14ac:dyDescent="0.25">
      <c r="A135" s="41" t="s">
        <v>104</v>
      </c>
      <c r="B135" s="42">
        <v>76</v>
      </c>
      <c r="C135" s="43">
        <v>12</v>
      </c>
      <c r="D135" s="43">
        <v>0</v>
      </c>
      <c r="E135" s="44">
        <v>88</v>
      </c>
      <c r="F135" s="42">
        <v>0</v>
      </c>
      <c r="G135" s="45">
        <v>0</v>
      </c>
      <c r="H135" s="43">
        <v>0</v>
      </c>
      <c r="I135" s="44">
        <v>0</v>
      </c>
      <c r="J135" s="42">
        <v>28</v>
      </c>
      <c r="K135" s="43">
        <v>0</v>
      </c>
      <c r="L135" s="43">
        <v>8</v>
      </c>
      <c r="M135" s="43">
        <v>0</v>
      </c>
      <c r="N135" s="44">
        <v>36</v>
      </c>
      <c r="O135" s="46">
        <v>124</v>
      </c>
    </row>
    <row r="136" spans="1:15" x14ac:dyDescent="0.25">
      <c r="A136" s="41" t="s">
        <v>105</v>
      </c>
      <c r="B136" s="42">
        <v>76</v>
      </c>
      <c r="C136" s="43">
        <v>12</v>
      </c>
      <c r="D136" s="43">
        <v>0</v>
      </c>
      <c r="E136" s="44">
        <v>88</v>
      </c>
      <c r="F136" s="42">
        <v>0</v>
      </c>
      <c r="G136" s="45">
        <v>0</v>
      </c>
      <c r="H136" s="43">
        <v>0</v>
      </c>
      <c r="I136" s="44">
        <v>0</v>
      </c>
      <c r="J136" s="42">
        <v>28</v>
      </c>
      <c r="K136" s="43">
        <v>0</v>
      </c>
      <c r="L136" s="43">
        <v>8</v>
      </c>
      <c r="M136" s="43">
        <v>0</v>
      </c>
      <c r="N136" s="44">
        <v>36</v>
      </c>
      <c r="O136" s="46">
        <v>124</v>
      </c>
    </row>
    <row r="137" spans="1:15" x14ac:dyDescent="0.25">
      <c r="A137" s="41" t="s">
        <v>106</v>
      </c>
      <c r="B137" s="42">
        <v>76</v>
      </c>
      <c r="C137" s="43">
        <v>12</v>
      </c>
      <c r="D137" s="43">
        <v>0</v>
      </c>
      <c r="E137" s="44">
        <v>88</v>
      </c>
      <c r="F137" s="42">
        <v>0</v>
      </c>
      <c r="G137" s="45">
        <v>0</v>
      </c>
      <c r="H137" s="43">
        <v>0</v>
      </c>
      <c r="I137" s="44">
        <v>0</v>
      </c>
      <c r="J137" s="42">
        <v>28</v>
      </c>
      <c r="K137" s="43">
        <v>0</v>
      </c>
      <c r="L137" s="43">
        <v>8</v>
      </c>
      <c r="M137" s="43">
        <v>0</v>
      </c>
      <c r="N137" s="44">
        <v>36</v>
      </c>
      <c r="O137" s="46">
        <v>124</v>
      </c>
    </row>
    <row r="138" spans="1:15" x14ac:dyDescent="0.25">
      <c r="A138" s="41" t="s">
        <v>107</v>
      </c>
      <c r="B138" s="42" t="s">
        <v>111</v>
      </c>
      <c r="C138" s="43" t="s">
        <v>111</v>
      </c>
      <c r="D138" s="43" t="s">
        <v>111</v>
      </c>
      <c r="E138" s="44" t="s">
        <v>111</v>
      </c>
      <c r="F138" s="42" t="s">
        <v>111</v>
      </c>
      <c r="G138" s="45" t="s">
        <v>111</v>
      </c>
      <c r="H138" s="43" t="s">
        <v>111</v>
      </c>
      <c r="I138" s="44" t="s">
        <v>111</v>
      </c>
      <c r="J138" s="42" t="s">
        <v>111</v>
      </c>
      <c r="K138" s="43" t="s">
        <v>111</v>
      </c>
      <c r="L138" s="43" t="s">
        <v>111</v>
      </c>
      <c r="M138" s="43" t="s">
        <v>111</v>
      </c>
      <c r="N138" s="44" t="s">
        <v>111</v>
      </c>
      <c r="O138" s="46" t="s">
        <v>111</v>
      </c>
    </row>
    <row r="139" spans="1:15" x14ac:dyDescent="0.25">
      <c r="A139" s="36"/>
      <c r="B139" s="37"/>
      <c r="C139" s="38"/>
      <c r="D139" s="38"/>
      <c r="E139" s="39"/>
      <c r="F139" s="37"/>
      <c r="G139" s="47"/>
      <c r="H139" s="38"/>
      <c r="I139" s="39"/>
      <c r="J139" s="37"/>
      <c r="K139" s="38"/>
      <c r="L139" s="38"/>
      <c r="M139" s="38"/>
      <c r="N139" s="39"/>
      <c r="O139" s="40"/>
    </row>
    <row r="140" spans="1:15" x14ac:dyDescent="0.25">
      <c r="A140" s="17" t="s">
        <v>85</v>
      </c>
      <c r="B140" s="37"/>
      <c r="C140" s="38"/>
      <c r="D140" s="38"/>
      <c r="E140" s="39"/>
      <c r="F140" s="37"/>
      <c r="G140" s="47"/>
      <c r="H140" s="38"/>
      <c r="I140" s="39"/>
      <c r="J140" s="37"/>
      <c r="K140" s="38"/>
      <c r="L140" s="38"/>
      <c r="M140" s="38"/>
      <c r="N140" s="39"/>
      <c r="O140" s="40"/>
    </row>
    <row r="141" spans="1:15" x14ac:dyDescent="0.25">
      <c r="A141" s="41" t="s">
        <v>104</v>
      </c>
      <c r="B141" s="42">
        <v>126</v>
      </c>
      <c r="C141" s="43">
        <v>32</v>
      </c>
      <c r="D141" s="43">
        <v>0</v>
      </c>
      <c r="E141" s="44">
        <v>158</v>
      </c>
      <c r="F141" s="42">
        <v>0</v>
      </c>
      <c r="G141" s="45">
        <v>0</v>
      </c>
      <c r="H141" s="43">
        <v>0</v>
      </c>
      <c r="I141" s="44">
        <v>0</v>
      </c>
      <c r="J141" s="42">
        <v>0</v>
      </c>
      <c r="K141" s="43">
        <v>0</v>
      </c>
      <c r="L141" s="43">
        <v>0</v>
      </c>
      <c r="M141" s="43">
        <v>0</v>
      </c>
      <c r="N141" s="44">
        <v>0</v>
      </c>
      <c r="O141" s="46">
        <v>158</v>
      </c>
    </row>
    <row r="142" spans="1:15" x14ac:dyDescent="0.25">
      <c r="A142" s="41" t="s">
        <v>105</v>
      </c>
      <c r="B142" s="42">
        <v>126</v>
      </c>
      <c r="C142" s="43">
        <v>32</v>
      </c>
      <c r="D142" s="43">
        <v>0</v>
      </c>
      <c r="E142" s="44">
        <v>158</v>
      </c>
      <c r="F142" s="42">
        <v>0</v>
      </c>
      <c r="G142" s="45">
        <v>0</v>
      </c>
      <c r="H142" s="43">
        <v>12</v>
      </c>
      <c r="I142" s="44">
        <v>12</v>
      </c>
      <c r="J142" s="42">
        <v>0</v>
      </c>
      <c r="K142" s="43">
        <v>0</v>
      </c>
      <c r="L142" s="43">
        <v>0</v>
      </c>
      <c r="M142" s="43">
        <v>0</v>
      </c>
      <c r="N142" s="44">
        <v>0</v>
      </c>
      <c r="O142" s="46">
        <v>170</v>
      </c>
    </row>
    <row r="143" spans="1:15" x14ac:dyDescent="0.25">
      <c r="A143" s="41" t="s">
        <v>106</v>
      </c>
      <c r="B143" s="42">
        <v>126</v>
      </c>
      <c r="C143" s="43">
        <v>32</v>
      </c>
      <c r="D143" s="43">
        <v>0</v>
      </c>
      <c r="E143" s="44">
        <v>158</v>
      </c>
      <c r="F143" s="42">
        <v>0</v>
      </c>
      <c r="G143" s="45">
        <v>0</v>
      </c>
      <c r="H143" s="43">
        <v>12</v>
      </c>
      <c r="I143" s="44">
        <v>12</v>
      </c>
      <c r="J143" s="42">
        <v>0</v>
      </c>
      <c r="K143" s="43">
        <v>0</v>
      </c>
      <c r="L143" s="43">
        <v>0</v>
      </c>
      <c r="M143" s="43">
        <v>0</v>
      </c>
      <c r="N143" s="44">
        <v>0</v>
      </c>
      <c r="O143" s="46">
        <v>170</v>
      </c>
    </row>
    <row r="144" spans="1:15" x14ac:dyDescent="0.25">
      <c r="A144" s="41" t="s">
        <v>107</v>
      </c>
      <c r="B144" s="42" t="s">
        <v>111</v>
      </c>
      <c r="C144" s="43" t="s">
        <v>111</v>
      </c>
      <c r="D144" s="43" t="s">
        <v>111</v>
      </c>
      <c r="E144" s="44" t="s">
        <v>111</v>
      </c>
      <c r="F144" s="42" t="s">
        <v>111</v>
      </c>
      <c r="G144" s="45" t="s">
        <v>111</v>
      </c>
      <c r="H144" s="43" t="s">
        <v>111</v>
      </c>
      <c r="I144" s="44" t="s">
        <v>111</v>
      </c>
      <c r="J144" s="42" t="s">
        <v>111</v>
      </c>
      <c r="K144" s="43" t="s">
        <v>111</v>
      </c>
      <c r="L144" s="43" t="s">
        <v>111</v>
      </c>
      <c r="M144" s="43" t="s">
        <v>111</v>
      </c>
      <c r="N144" s="44" t="s">
        <v>111</v>
      </c>
      <c r="O144" s="46" t="s">
        <v>111</v>
      </c>
    </row>
    <row r="145" spans="1:15" x14ac:dyDescent="0.25">
      <c r="A145" s="36"/>
      <c r="B145" s="37"/>
      <c r="C145" s="38"/>
      <c r="D145" s="38"/>
      <c r="E145" s="39"/>
      <c r="F145" s="37"/>
      <c r="G145" s="47"/>
      <c r="H145" s="38"/>
      <c r="I145" s="39"/>
      <c r="J145" s="37"/>
      <c r="K145" s="38"/>
      <c r="L145" s="38"/>
      <c r="M145" s="38"/>
      <c r="N145" s="39"/>
      <c r="O145" s="40"/>
    </row>
    <row r="146" spans="1:15" x14ac:dyDescent="0.25">
      <c r="A146" s="17" t="s">
        <v>86</v>
      </c>
      <c r="B146" s="37"/>
      <c r="C146" s="38"/>
      <c r="D146" s="38"/>
      <c r="E146" s="39"/>
      <c r="F146" s="37"/>
      <c r="G146" s="47"/>
      <c r="H146" s="38"/>
      <c r="I146" s="39"/>
      <c r="J146" s="37"/>
      <c r="K146" s="38"/>
      <c r="L146" s="38"/>
      <c r="M146" s="38"/>
      <c r="N146" s="39"/>
      <c r="O146" s="40"/>
    </row>
    <row r="147" spans="1:15" x14ac:dyDescent="0.25">
      <c r="A147" s="41" t="s">
        <v>104</v>
      </c>
      <c r="B147" s="42">
        <v>612</v>
      </c>
      <c r="C147" s="43">
        <v>52</v>
      </c>
      <c r="D147" s="43">
        <v>38</v>
      </c>
      <c r="E147" s="44">
        <v>702</v>
      </c>
      <c r="F147" s="42">
        <v>38</v>
      </c>
      <c r="G147" s="45">
        <v>37</v>
      </c>
      <c r="H147" s="43">
        <v>49</v>
      </c>
      <c r="I147" s="44">
        <v>124</v>
      </c>
      <c r="J147" s="42">
        <v>0</v>
      </c>
      <c r="K147" s="43">
        <v>0</v>
      </c>
      <c r="L147" s="43">
        <v>0</v>
      </c>
      <c r="M147" s="43">
        <v>0</v>
      </c>
      <c r="N147" s="44">
        <v>0</v>
      </c>
      <c r="O147" s="46">
        <v>826</v>
      </c>
    </row>
    <row r="148" spans="1:15" x14ac:dyDescent="0.25">
      <c r="A148" s="41" t="s">
        <v>105</v>
      </c>
      <c r="B148" s="42">
        <v>612</v>
      </c>
      <c r="C148" s="43">
        <v>52</v>
      </c>
      <c r="D148" s="43">
        <v>38</v>
      </c>
      <c r="E148" s="44">
        <v>702</v>
      </c>
      <c r="F148" s="42">
        <v>38</v>
      </c>
      <c r="G148" s="45">
        <v>37</v>
      </c>
      <c r="H148" s="43">
        <v>49</v>
      </c>
      <c r="I148" s="44">
        <v>124</v>
      </c>
      <c r="J148" s="42">
        <v>0</v>
      </c>
      <c r="K148" s="43">
        <v>0</v>
      </c>
      <c r="L148" s="43">
        <v>0</v>
      </c>
      <c r="M148" s="43">
        <v>0</v>
      </c>
      <c r="N148" s="44">
        <v>0</v>
      </c>
      <c r="O148" s="46">
        <v>826</v>
      </c>
    </row>
    <row r="149" spans="1:15" x14ac:dyDescent="0.25">
      <c r="A149" s="41" t="s">
        <v>106</v>
      </c>
      <c r="B149" s="42">
        <v>612</v>
      </c>
      <c r="C149" s="43">
        <v>52</v>
      </c>
      <c r="D149" s="43">
        <v>38</v>
      </c>
      <c r="E149" s="44">
        <v>702</v>
      </c>
      <c r="F149" s="42">
        <v>38</v>
      </c>
      <c r="G149" s="45">
        <v>37</v>
      </c>
      <c r="H149" s="43">
        <v>49</v>
      </c>
      <c r="I149" s="44">
        <v>124</v>
      </c>
      <c r="J149" s="42">
        <v>0</v>
      </c>
      <c r="K149" s="43">
        <v>0</v>
      </c>
      <c r="L149" s="43">
        <v>0</v>
      </c>
      <c r="M149" s="43">
        <v>0</v>
      </c>
      <c r="N149" s="44">
        <v>0</v>
      </c>
      <c r="O149" s="46">
        <v>826</v>
      </c>
    </row>
    <row r="150" spans="1:15" x14ac:dyDescent="0.25">
      <c r="A150" s="41" t="s">
        <v>107</v>
      </c>
      <c r="B150" s="42" t="s">
        <v>111</v>
      </c>
      <c r="C150" s="43" t="s">
        <v>111</v>
      </c>
      <c r="D150" s="43" t="s">
        <v>111</v>
      </c>
      <c r="E150" s="44" t="s">
        <v>111</v>
      </c>
      <c r="F150" s="42" t="s">
        <v>111</v>
      </c>
      <c r="G150" s="45" t="s">
        <v>111</v>
      </c>
      <c r="H150" s="43" t="s">
        <v>111</v>
      </c>
      <c r="I150" s="44" t="s">
        <v>111</v>
      </c>
      <c r="J150" s="42" t="s">
        <v>111</v>
      </c>
      <c r="K150" s="43" t="s">
        <v>111</v>
      </c>
      <c r="L150" s="43" t="s">
        <v>111</v>
      </c>
      <c r="M150" s="43" t="s">
        <v>111</v>
      </c>
      <c r="N150" s="44" t="s">
        <v>111</v>
      </c>
      <c r="O150" s="46" t="s">
        <v>111</v>
      </c>
    </row>
    <row r="151" spans="1:15" x14ac:dyDescent="0.25">
      <c r="A151" s="36"/>
      <c r="B151" s="37"/>
      <c r="C151" s="38"/>
      <c r="D151" s="38"/>
      <c r="E151" s="39"/>
      <c r="F151" s="37"/>
      <c r="G151" s="47"/>
      <c r="H151" s="38"/>
      <c r="I151" s="39"/>
      <c r="J151" s="37"/>
      <c r="K151" s="38"/>
      <c r="L151" s="38"/>
      <c r="M151" s="38"/>
      <c r="N151" s="39"/>
      <c r="O151" s="40"/>
    </row>
    <row r="152" spans="1:15" x14ac:dyDescent="0.25">
      <c r="A152" s="17" t="s">
        <v>87</v>
      </c>
      <c r="B152" s="37"/>
      <c r="C152" s="38"/>
      <c r="D152" s="38"/>
      <c r="E152" s="39"/>
      <c r="F152" s="37"/>
      <c r="G152" s="47"/>
      <c r="H152" s="38"/>
      <c r="I152" s="39"/>
      <c r="J152" s="37"/>
      <c r="K152" s="38"/>
      <c r="L152" s="38"/>
      <c r="M152" s="38"/>
      <c r="N152" s="39"/>
      <c r="O152" s="40"/>
    </row>
    <row r="153" spans="1:15" x14ac:dyDescent="0.25">
      <c r="A153" s="41" t="s">
        <v>104</v>
      </c>
      <c r="B153" s="42">
        <v>107</v>
      </c>
      <c r="C153" s="43">
        <v>8</v>
      </c>
      <c r="D153" s="43">
        <v>0</v>
      </c>
      <c r="E153" s="44">
        <v>115</v>
      </c>
      <c r="F153" s="42">
        <v>0</v>
      </c>
      <c r="G153" s="45">
        <v>0</v>
      </c>
      <c r="H153" s="43">
        <v>0</v>
      </c>
      <c r="I153" s="44">
        <v>0</v>
      </c>
      <c r="J153" s="42">
        <v>0</v>
      </c>
      <c r="K153" s="43">
        <v>0</v>
      </c>
      <c r="L153" s="43">
        <v>0</v>
      </c>
      <c r="M153" s="43">
        <v>0</v>
      </c>
      <c r="N153" s="44">
        <v>0</v>
      </c>
      <c r="O153" s="46">
        <v>115</v>
      </c>
    </row>
    <row r="154" spans="1:15" x14ac:dyDescent="0.25">
      <c r="A154" s="41" t="s">
        <v>105</v>
      </c>
      <c r="B154" s="42">
        <v>107</v>
      </c>
      <c r="C154" s="43">
        <v>8</v>
      </c>
      <c r="D154" s="43">
        <v>0</v>
      </c>
      <c r="E154" s="44">
        <v>115</v>
      </c>
      <c r="F154" s="42">
        <v>0</v>
      </c>
      <c r="G154" s="45">
        <v>0</v>
      </c>
      <c r="H154" s="43">
        <v>0</v>
      </c>
      <c r="I154" s="44">
        <v>0</v>
      </c>
      <c r="J154" s="42">
        <v>0</v>
      </c>
      <c r="K154" s="43">
        <v>0</v>
      </c>
      <c r="L154" s="43">
        <v>0</v>
      </c>
      <c r="M154" s="43">
        <v>0</v>
      </c>
      <c r="N154" s="44">
        <v>0</v>
      </c>
      <c r="O154" s="46">
        <v>115</v>
      </c>
    </row>
    <row r="155" spans="1:15" x14ac:dyDescent="0.25">
      <c r="A155" s="41" t="s">
        <v>106</v>
      </c>
      <c r="B155" s="42">
        <v>107</v>
      </c>
      <c r="C155" s="43">
        <v>8</v>
      </c>
      <c r="D155" s="43">
        <v>0</v>
      </c>
      <c r="E155" s="44">
        <v>115</v>
      </c>
      <c r="F155" s="42">
        <v>0</v>
      </c>
      <c r="G155" s="45">
        <v>0</v>
      </c>
      <c r="H155" s="43">
        <v>0</v>
      </c>
      <c r="I155" s="44">
        <v>0</v>
      </c>
      <c r="J155" s="42">
        <v>0</v>
      </c>
      <c r="K155" s="43">
        <v>0</v>
      </c>
      <c r="L155" s="43">
        <v>0</v>
      </c>
      <c r="M155" s="43">
        <v>0</v>
      </c>
      <c r="N155" s="44">
        <v>0</v>
      </c>
      <c r="O155" s="46">
        <v>115</v>
      </c>
    </row>
    <row r="156" spans="1:15" x14ac:dyDescent="0.25">
      <c r="A156" s="41" t="s">
        <v>107</v>
      </c>
      <c r="B156" s="42" t="s">
        <v>111</v>
      </c>
      <c r="C156" s="43" t="s">
        <v>111</v>
      </c>
      <c r="D156" s="43" t="s">
        <v>111</v>
      </c>
      <c r="E156" s="44" t="s">
        <v>111</v>
      </c>
      <c r="F156" s="42" t="s">
        <v>111</v>
      </c>
      <c r="G156" s="45" t="s">
        <v>111</v>
      </c>
      <c r="H156" s="43" t="s">
        <v>111</v>
      </c>
      <c r="I156" s="44" t="s">
        <v>111</v>
      </c>
      <c r="J156" s="42" t="s">
        <v>111</v>
      </c>
      <c r="K156" s="43" t="s">
        <v>111</v>
      </c>
      <c r="L156" s="43" t="s">
        <v>111</v>
      </c>
      <c r="M156" s="43" t="s">
        <v>111</v>
      </c>
      <c r="N156" s="44" t="s">
        <v>111</v>
      </c>
      <c r="O156" s="46" t="s">
        <v>111</v>
      </c>
    </row>
    <row r="157" spans="1:15" x14ac:dyDescent="0.25">
      <c r="A157" s="36"/>
      <c r="B157" s="37"/>
      <c r="C157" s="38"/>
      <c r="D157" s="38"/>
      <c r="E157" s="39"/>
      <c r="F157" s="37"/>
      <c r="G157" s="38"/>
      <c r="H157" s="38"/>
      <c r="I157" s="39"/>
      <c r="J157" s="37"/>
      <c r="K157" s="38"/>
      <c r="L157" s="38"/>
      <c r="M157" s="38"/>
      <c r="N157" s="39"/>
      <c r="O157" s="40"/>
    </row>
    <row r="158" spans="1:15" x14ac:dyDescent="0.25">
      <c r="A158" s="17" t="s">
        <v>88</v>
      </c>
      <c r="B158" s="37"/>
      <c r="C158" s="38"/>
      <c r="D158" s="38"/>
      <c r="E158" s="39"/>
      <c r="F158" s="37"/>
      <c r="G158" s="38"/>
      <c r="H158" s="38"/>
      <c r="I158" s="39"/>
      <c r="J158" s="37"/>
      <c r="K158" s="38"/>
      <c r="L158" s="38"/>
      <c r="M158" s="38"/>
      <c r="N158" s="39"/>
      <c r="O158" s="40"/>
    </row>
    <row r="159" spans="1:15" x14ac:dyDescent="0.25">
      <c r="A159" s="41" t="s">
        <v>104</v>
      </c>
      <c r="B159" s="42">
        <v>242</v>
      </c>
      <c r="C159" s="43">
        <v>28</v>
      </c>
      <c r="D159" s="43">
        <v>58</v>
      </c>
      <c r="E159" s="44">
        <v>328</v>
      </c>
      <c r="F159" s="42">
        <v>0</v>
      </c>
      <c r="G159" s="45">
        <v>0</v>
      </c>
      <c r="H159" s="43">
        <v>0</v>
      </c>
      <c r="I159" s="44">
        <v>0</v>
      </c>
      <c r="J159" s="42">
        <v>24</v>
      </c>
      <c r="K159" s="43">
        <v>0</v>
      </c>
      <c r="L159" s="43">
        <v>0</v>
      </c>
      <c r="M159" s="43">
        <v>0</v>
      </c>
      <c r="N159" s="44">
        <v>24</v>
      </c>
      <c r="O159" s="46">
        <v>352</v>
      </c>
    </row>
    <row r="160" spans="1:15" x14ac:dyDescent="0.25">
      <c r="A160" s="41" t="s">
        <v>105</v>
      </c>
      <c r="B160" s="42">
        <v>242</v>
      </c>
      <c r="C160" s="43">
        <v>28</v>
      </c>
      <c r="D160" s="43">
        <v>58</v>
      </c>
      <c r="E160" s="44">
        <v>328</v>
      </c>
      <c r="F160" s="42">
        <v>0</v>
      </c>
      <c r="G160" s="45">
        <v>0</v>
      </c>
      <c r="H160" s="43">
        <v>0</v>
      </c>
      <c r="I160" s="44">
        <v>0</v>
      </c>
      <c r="J160" s="42">
        <v>24</v>
      </c>
      <c r="K160" s="43">
        <v>0</v>
      </c>
      <c r="L160" s="43">
        <v>0</v>
      </c>
      <c r="M160" s="43">
        <v>0</v>
      </c>
      <c r="N160" s="44">
        <v>24</v>
      </c>
      <c r="O160" s="46">
        <v>352</v>
      </c>
    </row>
    <row r="161" spans="1:15" x14ac:dyDescent="0.25">
      <c r="A161" s="41" t="s">
        <v>106</v>
      </c>
      <c r="B161" s="42">
        <v>242</v>
      </c>
      <c r="C161" s="43">
        <v>28</v>
      </c>
      <c r="D161" s="43">
        <v>58</v>
      </c>
      <c r="E161" s="44">
        <v>328</v>
      </c>
      <c r="F161" s="42">
        <v>0</v>
      </c>
      <c r="G161" s="45">
        <v>0</v>
      </c>
      <c r="H161" s="43">
        <v>0</v>
      </c>
      <c r="I161" s="44">
        <v>0</v>
      </c>
      <c r="J161" s="42">
        <v>24</v>
      </c>
      <c r="K161" s="43">
        <v>0</v>
      </c>
      <c r="L161" s="43">
        <v>0</v>
      </c>
      <c r="M161" s="43">
        <v>0</v>
      </c>
      <c r="N161" s="44">
        <v>24</v>
      </c>
      <c r="O161" s="46">
        <v>352</v>
      </c>
    </row>
    <row r="162" spans="1:15" x14ac:dyDescent="0.25">
      <c r="A162" s="41" t="s">
        <v>107</v>
      </c>
      <c r="B162" s="42" t="s">
        <v>111</v>
      </c>
      <c r="C162" s="43" t="s">
        <v>111</v>
      </c>
      <c r="D162" s="43" t="s">
        <v>111</v>
      </c>
      <c r="E162" s="44" t="s">
        <v>111</v>
      </c>
      <c r="F162" s="42" t="s">
        <v>111</v>
      </c>
      <c r="G162" s="45" t="s">
        <v>111</v>
      </c>
      <c r="H162" s="43" t="s">
        <v>111</v>
      </c>
      <c r="I162" s="44" t="s">
        <v>111</v>
      </c>
      <c r="J162" s="42" t="s">
        <v>111</v>
      </c>
      <c r="K162" s="43" t="s">
        <v>111</v>
      </c>
      <c r="L162" s="43" t="s">
        <v>111</v>
      </c>
      <c r="M162" s="43" t="s">
        <v>111</v>
      </c>
      <c r="N162" s="44" t="s">
        <v>111</v>
      </c>
      <c r="O162" s="46" t="s">
        <v>111</v>
      </c>
    </row>
    <row r="163" spans="1:15" x14ac:dyDescent="0.25">
      <c r="A163" s="36"/>
      <c r="B163" s="37"/>
      <c r="C163" s="38"/>
      <c r="D163" s="38"/>
      <c r="E163" s="39"/>
      <c r="F163" s="37"/>
      <c r="G163" s="47"/>
      <c r="H163" s="38"/>
      <c r="I163" s="39"/>
      <c r="J163" s="37"/>
      <c r="K163" s="38"/>
      <c r="L163" s="38"/>
      <c r="M163" s="38"/>
      <c r="N163" s="39"/>
      <c r="O163" s="40"/>
    </row>
    <row r="164" spans="1:15" x14ac:dyDescent="0.25">
      <c r="A164" s="17" t="s">
        <v>89</v>
      </c>
      <c r="B164" s="37"/>
      <c r="C164" s="38"/>
      <c r="D164" s="38"/>
      <c r="E164" s="39"/>
      <c r="F164" s="37"/>
      <c r="G164" s="47"/>
      <c r="H164" s="38"/>
      <c r="I164" s="39"/>
      <c r="J164" s="37"/>
      <c r="K164" s="38"/>
      <c r="L164" s="38"/>
      <c r="M164" s="38"/>
      <c r="N164" s="39"/>
      <c r="O164" s="40"/>
    </row>
    <row r="165" spans="1:15" x14ac:dyDescent="0.25">
      <c r="A165" s="41" t="s">
        <v>104</v>
      </c>
      <c r="B165" s="42">
        <v>25</v>
      </c>
      <c r="C165" s="43">
        <v>0</v>
      </c>
      <c r="D165" s="43">
        <v>0</v>
      </c>
      <c r="E165" s="44">
        <v>25</v>
      </c>
      <c r="F165" s="42">
        <v>0</v>
      </c>
      <c r="G165" s="45">
        <v>0</v>
      </c>
      <c r="H165" s="43">
        <v>0</v>
      </c>
      <c r="I165" s="44">
        <v>0</v>
      </c>
      <c r="J165" s="42">
        <v>0</v>
      </c>
      <c r="K165" s="43">
        <v>0</v>
      </c>
      <c r="L165" s="43">
        <v>0</v>
      </c>
      <c r="M165" s="43">
        <v>0</v>
      </c>
      <c r="N165" s="44">
        <v>0</v>
      </c>
      <c r="O165" s="46">
        <v>25</v>
      </c>
    </row>
    <row r="166" spans="1:15" x14ac:dyDescent="0.25">
      <c r="A166" s="41" t="s">
        <v>105</v>
      </c>
      <c r="B166" s="42">
        <v>17</v>
      </c>
      <c r="C166" s="43">
        <v>4</v>
      </c>
      <c r="D166" s="43">
        <v>0</v>
      </c>
      <c r="E166" s="44">
        <v>21</v>
      </c>
      <c r="F166" s="42">
        <v>0</v>
      </c>
      <c r="G166" s="45">
        <v>0</v>
      </c>
      <c r="H166" s="43">
        <v>4</v>
      </c>
      <c r="I166" s="44">
        <v>4</v>
      </c>
      <c r="J166" s="42">
        <v>0</v>
      </c>
      <c r="K166" s="43">
        <v>0</v>
      </c>
      <c r="L166" s="43">
        <v>0</v>
      </c>
      <c r="M166" s="43">
        <v>0</v>
      </c>
      <c r="N166" s="44">
        <v>0</v>
      </c>
      <c r="O166" s="46">
        <v>0</v>
      </c>
    </row>
    <row r="167" spans="1:15" x14ac:dyDescent="0.25">
      <c r="A167" s="41" t="s">
        <v>106</v>
      </c>
      <c r="B167" s="42">
        <v>25</v>
      </c>
      <c r="C167" s="43">
        <v>0</v>
      </c>
      <c r="D167" s="43">
        <v>0</v>
      </c>
      <c r="E167" s="44">
        <v>25</v>
      </c>
      <c r="F167" s="42">
        <v>0</v>
      </c>
      <c r="G167" s="45">
        <v>0</v>
      </c>
      <c r="H167" s="43">
        <v>0</v>
      </c>
      <c r="I167" s="44">
        <v>0</v>
      </c>
      <c r="J167" s="42">
        <v>0</v>
      </c>
      <c r="K167" s="43">
        <v>0</v>
      </c>
      <c r="L167" s="43">
        <v>0</v>
      </c>
      <c r="M167" s="43">
        <v>0</v>
      </c>
      <c r="N167" s="44">
        <v>0</v>
      </c>
      <c r="O167" s="46">
        <v>25</v>
      </c>
    </row>
    <row r="168" spans="1:15" x14ac:dyDescent="0.25">
      <c r="A168" s="41" t="s">
        <v>107</v>
      </c>
      <c r="B168" s="42" t="s">
        <v>111</v>
      </c>
      <c r="C168" s="43" t="s">
        <v>111</v>
      </c>
      <c r="D168" s="43" t="s">
        <v>111</v>
      </c>
      <c r="E168" s="44" t="s">
        <v>111</v>
      </c>
      <c r="F168" s="42" t="s">
        <v>111</v>
      </c>
      <c r="G168" s="45" t="s">
        <v>111</v>
      </c>
      <c r="H168" s="43" t="s">
        <v>111</v>
      </c>
      <c r="I168" s="44" t="s">
        <v>111</v>
      </c>
      <c r="J168" s="42" t="s">
        <v>111</v>
      </c>
      <c r="K168" s="43" t="s">
        <v>111</v>
      </c>
      <c r="L168" s="43" t="s">
        <v>111</v>
      </c>
      <c r="M168" s="43" t="s">
        <v>111</v>
      </c>
      <c r="N168" s="44" t="s">
        <v>111</v>
      </c>
      <c r="O168" s="46" t="s">
        <v>111</v>
      </c>
    </row>
    <row r="169" spans="1:15" x14ac:dyDescent="0.25">
      <c r="A169" s="36"/>
      <c r="B169" s="37"/>
      <c r="C169" s="38"/>
      <c r="D169" s="38"/>
      <c r="E169" s="39"/>
      <c r="F169" s="37"/>
      <c r="G169" s="47"/>
      <c r="H169" s="38"/>
      <c r="I169" s="39"/>
      <c r="J169" s="37"/>
      <c r="K169" s="38"/>
      <c r="L169" s="38"/>
      <c r="M169" s="38"/>
      <c r="N169" s="39"/>
      <c r="O169" s="40"/>
    </row>
    <row r="170" spans="1:15" x14ac:dyDescent="0.25">
      <c r="A170" s="17" t="s">
        <v>90</v>
      </c>
      <c r="B170" s="37"/>
      <c r="C170" s="38"/>
      <c r="D170" s="38"/>
      <c r="E170" s="39"/>
      <c r="F170" s="37"/>
      <c r="G170" s="47"/>
      <c r="H170" s="38"/>
      <c r="I170" s="39"/>
      <c r="J170" s="37"/>
      <c r="K170" s="38"/>
      <c r="L170" s="38"/>
      <c r="M170" s="38"/>
      <c r="N170" s="39"/>
      <c r="O170" s="40"/>
    </row>
    <row r="171" spans="1:15" x14ac:dyDescent="0.25">
      <c r="A171" s="41" t="s">
        <v>104</v>
      </c>
      <c r="B171" s="42">
        <v>5</v>
      </c>
      <c r="C171" s="43">
        <v>0</v>
      </c>
      <c r="D171" s="43">
        <v>0</v>
      </c>
      <c r="E171" s="44">
        <v>5</v>
      </c>
      <c r="F171" s="42">
        <v>0</v>
      </c>
      <c r="G171" s="45">
        <v>0</v>
      </c>
      <c r="H171" s="43">
        <v>0</v>
      </c>
      <c r="I171" s="44">
        <v>0</v>
      </c>
      <c r="J171" s="42">
        <v>0</v>
      </c>
      <c r="K171" s="43">
        <v>0</v>
      </c>
      <c r="L171" s="43">
        <v>0</v>
      </c>
      <c r="M171" s="43">
        <v>0</v>
      </c>
      <c r="N171" s="44">
        <v>0</v>
      </c>
      <c r="O171" s="46">
        <v>5</v>
      </c>
    </row>
    <row r="172" spans="1:15" x14ac:dyDescent="0.25">
      <c r="A172" s="41" t="s">
        <v>105</v>
      </c>
      <c r="B172" s="42">
        <v>5</v>
      </c>
      <c r="C172" s="43">
        <v>0</v>
      </c>
      <c r="D172" s="43">
        <v>0</v>
      </c>
      <c r="E172" s="44">
        <v>5</v>
      </c>
      <c r="F172" s="42">
        <v>0</v>
      </c>
      <c r="G172" s="45">
        <v>0</v>
      </c>
      <c r="H172" s="43">
        <v>0</v>
      </c>
      <c r="I172" s="44">
        <v>0</v>
      </c>
      <c r="J172" s="42">
        <v>0</v>
      </c>
      <c r="K172" s="43">
        <v>0</v>
      </c>
      <c r="L172" s="43">
        <v>0</v>
      </c>
      <c r="M172" s="43">
        <v>0</v>
      </c>
      <c r="N172" s="44">
        <v>0</v>
      </c>
      <c r="O172" s="46">
        <v>5</v>
      </c>
    </row>
    <row r="173" spans="1:15" x14ac:dyDescent="0.25">
      <c r="A173" s="41" t="s">
        <v>106</v>
      </c>
      <c r="B173" s="42">
        <v>5</v>
      </c>
      <c r="C173" s="43">
        <v>0</v>
      </c>
      <c r="D173" s="43">
        <v>0</v>
      </c>
      <c r="E173" s="44">
        <v>5</v>
      </c>
      <c r="F173" s="42">
        <v>0</v>
      </c>
      <c r="G173" s="45">
        <v>0</v>
      </c>
      <c r="H173" s="43">
        <v>0</v>
      </c>
      <c r="I173" s="44">
        <v>0</v>
      </c>
      <c r="J173" s="42">
        <v>0</v>
      </c>
      <c r="K173" s="43">
        <v>0</v>
      </c>
      <c r="L173" s="43">
        <v>0</v>
      </c>
      <c r="M173" s="43">
        <v>0</v>
      </c>
      <c r="N173" s="44">
        <v>0</v>
      </c>
      <c r="O173" s="46">
        <v>5</v>
      </c>
    </row>
    <row r="174" spans="1:15" x14ac:dyDescent="0.25">
      <c r="A174" s="41" t="s">
        <v>107</v>
      </c>
      <c r="B174" s="42" t="s">
        <v>111</v>
      </c>
      <c r="C174" s="43" t="s">
        <v>111</v>
      </c>
      <c r="D174" s="43" t="s">
        <v>111</v>
      </c>
      <c r="E174" s="44" t="s">
        <v>111</v>
      </c>
      <c r="F174" s="42" t="s">
        <v>111</v>
      </c>
      <c r="G174" s="45" t="s">
        <v>111</v>
      </c>
      <c r="H174" s="43" t="s">
        <v>111</v>
      </c>
      <c r="I174" s="44" t="s">
        <v>111</v>
      </c>
      <c r="J174" s="42" t="s">
        <v>111</v>
      </c>
      <c r="K174" s="43" t="s">
        <v>111</v>
      </c>
      <c r="L174" s="43" t="s">
        <v>111</v>
      </c>
      <c r="M174" s="43" t="s">
        <v>111</v>
      </c>
      <c r="N174" s="44" t="s">
        <v>111</v>
      </c>
      <c r="O174" s="46" t="s">
        <v>111</v>
      </c>
    </row>
    <row r="175" spans="1:15" x14ac:dyDescent="0.25">
      <c r="A175" s="36"/>
      <c r="B175" s="37"/>
      <c r="C175" s="38"/>
      <c r="D175" s="38"/>
      <c r="E175" s="39"/>
      <c r="F175" s="37"/>
      <c r="G175" s="47"/>
      <c r="H175" s="38"/>
      <c r="I175" s="39"/>
      <c r="J175" s="37"/>
      <c r="K175" s="38"/>
      <c r="L175" s="38"/>
      <c r="M175" s="38"/>
      <c r="N175" s="39"/>
      <c r="O175" s="40"/>
    </row>
    <row r="176" spans="1:15" x14ac:dyDescent="0.25">
      <c r="A176" s="17" t="s">
        <v>91</v>
      </c>
      <c r="B176" s="37"/>
      <c r="C176" s="38"/>
      <c r="D176" s="38"/>
      <c r="E176" s="39"/>
      <c r="F176" s="37"/>
      <c r="G176" s="47"/>
      <c r="H176" s="38"/>
      <c r="I176" s="39"/>
      <c r="J176" s="37"/>
      <c r="K176" s="38"/>
      <c r="L176" s="38"/>
      <c r="M176" s="38"/>
      <c r="N176" s="39"/>
      <c r="O176" s="40"/>
    </row>
    <row r="177" spans="1:15" x14ac:dyDescent="0.25">
      <c r="A177" s="41" t="s">
        <v>104</v>
      </c>
      <c r="B177" s="42">
        <v>25</v>
      </c>
      <c r="C177" s="43">
        <v>0</v>
      </c>
      <c r="D177" s="43">
        <v>0</v>
      </c>
      <c r="E177" s="44">
        <v>25</v>
      </c>
      <c r="F177" s="42">
        <v>0</v>
      </c>
      <c r="G177" s="45">
        <v>0</v>
      </c>
      <c r="H177" s="43">
        <v>0</v>
      </c>
      <c r="I177" s="44">
        <v>0</v>
      </c>
      <c r="J177" s="42">
        <v>10</v>
      </c>
      <c r="K177" s="43">
        <v>0</v>
      </c>
      <c r="L177" s="43">
        <v>0</v>
      </c>
      <c r="M177" s="43">
        <v>47</v>
      </c>
      <c r="N177" s="44">
        <v>57</v>
      </c>
      <c r="O177" s="46">
        <v>82</v>
      </c>
    </row>
    <row r="178" spans="1:15" x14ac:dyDescent="0.25">
      <c r="A178" s="41" t="s">
        <v>105</v>
      </c>
      <c r="B178" s="42" t="s">
        <v>112</v>
      </c>
      <c r="C178" s="43" t="s">
        <v>112</v>
      </c>
      <c r="D178" s="43" t="s">
        <v>112</v>
      </c>
      <c r="E178" s="44" t="s">
        <v>112</v>
      </c>
      <c r="F178" s="42" t="s">
        <v>112</v>
      </c>
      <c r="G178" s="45" t="s">
        <v>112</v>
      </c>
      <c r="H178" s="43" t="s">
        <v>112</v>
      </c>
      <c r="I178" s="44" t="s">
        <v>112</v>
      </c>
      <c r="J178" s="42" t="s">
        <v>112</v>
      </c>
      <c r="K178" s="43" t="s">
        <v>112</v>
      </c>
      <c r="L178" s="43" t="s">
        <v>112</v>
      </c>
      <c r="M178" s="43" t="s">
        <v>112</v>
      </c>
      <c r="N178" s="44" t="s">
        <v>112</v>
      </c>
      <c r="O178" s="46" t="s">
        <v>112</v>
      </c>
    </row>
    <row r="179" spans="1:15" x14ac:dyDescent="0.25">
      <c r="A179" s="41" t="s">
        <v>106</v>
      </c>
      <c r="B179" s="42" t="s">
        <v>112</v>
      </c>
      <c r="C179" s="43" t="s">
        <v>112</v>
      </c>
      <c r="D179" s="43" t="s">
        <v>112</v>
      </c>
      <c r="E179" s="44" t="s">
        <v>112</v>
      </c>
      <c r="F179" s="42" t="s">
        <v>112</v>
      </c>
      <c r="G179" s="45" t="s">
        <v>112</v>
      </c>
      <c r="H179" s="43" t="s">
        <v>112</v>
      </c>
      <c r="I179" s="44" t="s">
        <v>112</v>
      </c>
      <c r="J179" s="42" t="s">
        <v>112</v>
      </c>
      <c r="K179" s="43" t="s">
        <v>112</v>
      </c>
      <c r="L179" s="43" t="s">
        <v>112</v>
      </c>
      <c r="M179" s="43" t="s">
        <v>112</v>
      </c>
      <c r="N179" s="44" t="s">
        <v>112</v>
      </c>
      <c r="O179" s="46" t="s">
        <v>112</v>
      </c>
    </row>
    <row r="180" spans="1:15" x14ac:dyDescent="0.25">
      <c r="A180" s="41" t="s">
        <v>107</v>
      </c>
      <c r="B180" s="42" t="s">
        <v>111</v>
      </c>
      <c r="C180" s="43" t="s">
        <v>111</v>
      </c>
      <c r="D180" s="43" t="s">
        <v>111</v>
      </c>
      <c r="E180" s="44" t="s">
        <v>111</v>
      </c>
      <c r="F180" s="42" t="s">
        <v>111</v>
      </c>
      <c r="G180" s="45" t="s">
        <v>111</v>
      </c>
      <c r="H180" s="43" t="s">
        <v>111</v>
      </c>
      <c r="I180" s="44" t="s">
        <v>111</v>
      </c>
      <c r="J180" s="42" t="s">
        <v>111</v>
      </c>
      <c r="K180" s="43" t="s">
        <v>111</v>
      </c>
      <c r="L180" s="43" t="s">
        <v>111</v>
      </c>
      <c r="M180" s="43" t="s">
        <v>111</v>
      </c>
      <c r="N180" s="44" t="s">
        <v>111</v>
      </c>
      <c r="O180" s="46" t="s">
        <v>111</v>
      </c>
    </row>
    <row r="181" spans="1:15" x14ac:dyDescent="0.25">
      <c r="A181" s="36"/>
      <c r="B181" s="37"/>
      <c r="C181" s="38"/>
      <c r="D181" s="38"/>
      <c r="E181" s="39"/>
      <c r="F181" s="37"/>
      <c r="G181" s="38"/>
      <c r="H181" s="38"/>
      <c r="I181" s="39"/>
      <c r="J181" s="37"/>
      <c r="K181" s="38"/>
      <c r="L181" s="38"/>
      <c r="M181" s="38"/>
      <c r="N181" s="39"/>
      <c r="O181" s="40"/>
    </row>
    <row r="182" spans="1:15" x14ac:dyDescent="0.25">
      <c r="A182" s="17" t="s">
        <v>92</v>
      </c>
      <c r="B182" s="37"/>
      <c r="C182" s="38"/>
      <c r="D182" s="38"/>
      <c r="E182" s="39"/>
      <c r="F182" s="37"/>
      <c r="G182" s="38"/>
      <c r="H182" s="38"/>
      <c r="I182" s="39"/>
      <c r="J182" s="37"/>
      <c r="K182" s="38"/>
      <c r="L182" s="38"/>
      <c r="M182" s="38"/>
      <c r="N182" s="39"/>
      <c r="O182" s="40"/>
    </row>
    <row r="183" spans="1:15" x14ac:dyDescent="0.25">
      <c r="A183" s="41" t="s">
        <v>104</v>
      </c>
      <c r="B183" s="42">
        <v>19</v>
      </c>
      <c r="C183" s="43">
        <v>4</v>
      </c>
      <c r="D183" s="43">
        <v>0</v>
      </c>
      <c r="E183" s="44">
        <v>23</v>
      </c>
      <c r="F183" s="42">
        <v>0</v>
      </c>
      <c r="G183" s="45">
        <v>0</v>
      </c>
      <c r="H183" s="43">
        <v>0</v>
      </c>
      <c r="I183" s="44">
        <v>0</v>
      </c>
      <c r="J183" s="42">
        <v>0</v>
      </c>
      <c r="K183" s="43">
        <v>0</v>
      </c>
      <c r="L183" s="43">
        <v>0</v>
      </c>
      <c r="M183" s="43">
        <v>0</v>
      </c>
      <c r="N183" s="44">
        <v>0</v>
      </c>
      <c r="O183" s="46">
        <v>23</v>
      </c>
    </row>
    <row r="184" spans="1:15" x14ac:dyDescent="0.25">
      <c r="A184" s="41" t="s">
        <v>105</v>
      </c>
      <c r="B184" s="42">
        <v>19</v>
      </c>
      <c r="C184" s="43">
        <v>4</v>
      </c>
      <c r="D184" s="43">
        <v>0</v>
      </c>
      <c r="E184" s="44">
        <v>23</v>
      </c>
      <c r="F184" s="42">
        <v>0</v>
      </c>
      <c r="G184" s="45">
        <v>0</v>
      </c>
      <c r="H184" s="43">
        <v>0</v>
      </c>
      <c r="I184" s="44">
        <v>0</v>
      </c>
      <c r="J184" s="42">
        <v>0</v>
      </c>
      <c r="K184" s="43">
        <v>0</v>
      </c>
      <c r="L184" s="43">
        <v>0</v>
      </c>
      <c r="M184" s="43">
        <v>0</v>
      </c>
      <c r="N184" s="44">
        <v>0</v>
      </c>
      <c r="O184" s="46">
        <v>23</v>
      </c>
    </row>
    <row r="185" spans="1:15" x14ac:dyDescent="0.25">
      <c r="A185" s="41" t="s">
        <v>106</v>
      </c>
      <c r="B185" s="42">
        <v>19</v>
      </c>
      <c r="C185" s="43">
        <v>4</v>
      </c>
      <c r="D185" s="43">
        <v>0</v>
      </c>
      <c r="E185" s="44">
        <v>23</v>
      </c>
      <c r="F185" s="42">
        <v>0</v>
      </c>
      <c r="G185" s="45">
        <v>0</v>
      </c>
      <c r="H185" s="43">
        <v>0</v>
      </c>
      <c r="I185" s="44">
        <v>0</v>
      </c>
      <c r="J185" s="42">
        <v>0</v>
      </c>
      <c r="K185" s="43">
        <v>0</v>
      </c>
      <c r="L185" s="43">
        <v>0</v>
      </c>
      <c r="M185" s="43">
        <v>0</v>
      </c>
      <c r="N185" s="44">
        <v>0</v>
      </c>
      <c r="O185" s="46">
        <v>23</v>
      </c>
    </row>
    <row r="186" spans="1:15" x14ac:dyDescent="0.25">
      <c r="A186" s="41" t="s">
        <v>107</v>
      </c>
      <c r="B186" s="42" t="s">
        <v>111</v>
      </c>
      <c r="C186" s="43" t="s">
        <v>111</v>
      </c>
      <c r="D186" s="43" t="s">
        <v>111</v>
      </c>
      <c r="E186" s="44" t="s">
        <v>111</v>
      </c>
      <c r="F186" s="42" t="s">
        <v>111</v>
      </c>
      <c r="G186" s="45" t="s">
        <v>111</v>
      </c>
      <c r="H186" s="43" t="s">
        <v>111</v>
      </c>
      <c r="I186" s="44" t="s">
        <v>111</v>
      </c>
      <c r="J186" s="42" t="s">
        <v>111</v>
      </c>
      <c r="K186" s="43" t="s">
        <v>111</v>
      </c>
      <c r="L186" s="43" t="s">
        <v>111</v>
      </c>
      <c r="M186" s="43" t="s">
        <v>111</v>
      </c>
      <c r="N186" s="44" t="s">
        <v>111</v>
      </c>
      <c r="O186" s="46" t="s">
        <v>111</v>
      </c>
    </row>
    <row r="187" spans="1:15" x14ac:dyDescent="0.25">
      <c r="A187" s="36"/>
      <c r="B187" s="37"/>
      <c r="C187" s="38"/>
      <c r="D187" s="38"/>
      <c r="E187" s="39"/>
      <c r="F187" s="37"/>
      <c r="G187" s="47"/>
      <c r="H187" s="38"/>
      <c r="I187" s="39"/>
      <c r="J187" s="37"/>
      <c r="K187" s="38"/>
      <c r="L187" s="38"/>
      <c r="M187" s="38"/>
      <c r="N187" s="39"/>
      <c r="O187" s="40"/>
    </row>
    <row r="188" spans="1:15" x14ac:dyDescent="0.25">
      <c r="A188" s="17" t="s">
        <v>93</v>
      </c>
      <c r="B188" s="37"/>
      <c r="C188" s="38"/>
      <c r="D188" s="38"/>
      <c r="E188" s="39"/>
      <c r="F188" s="37"/>
      <c r="G188" s="47"/>
      <c r="H188" s="38"/>
      <c r="I188" s="39"/>
      <c r="J188" s="37"/>
      <c r="K188" s="38"/>
      <c r="L188" s="38"/>
      <c r="M188" s="38"/>
      <c r="N188" s="39"/>
      <c r="O188" s="40"/>
    </row>
    <row r="189" spans="1:15" x14ac:dyDescent="0.25">
      <c r="A189" s="41" t="s">
        <v>104</v>
      </c>
      <c r="B189" s="42">
        <v>25</v>
      </c>
      <c r="C189" s="43">
        <v>0</v>
      </c>
      <c r="D189" s="43">
        <v>0</v>
      </c>
      <c r="E189" s="44">
        <v>25</v>
      </c>
      <c r="F189" s="42">
        <v>0</v>
      </c>
      <c r="G189" s="45">
        <v>0</v>
      </c>
      <c r="H189" s="43">
        <v>0</v>
      </c>
      <c r="I189" s="44">
        <v>0</v>
      </c>
      <c r="J189" s="42">
        <v>0</v>
      </c>
      <c r="K189" s="43">
        <v>0</v>
      </c>
      <c r="L189" s="43">
        <v>0</v>
      </c>
      <c r="M189" s="43">
        <v>0</v>
      </c>
      <c r="N189" s="44">
        <v>0</v>
      </c>
      <c r="O189" s="46">
        <v>25</v>
      </c>
    </row>
    <row r="190" spans="1:15" x14ac:dyDescent="0.25">
      <c r="A190" s="41" t="s">
        <v>105</v>
      </c>
      <c r="B190" s="42">
        <v>25</v>
      </c>
      <c r="C190" s="43">
        <v>0</v>
      </c>
      <c r="D190" s="43">
        <v>0</v>
      </c>
      <c r="E190" s="44">
        <v>25</v>
      </c>
      <c r="F190" s="42">
        <v>0</v>
      </c>
      <c r="G190" s="45">
        <v>0</v>
      </c>
      <c r="H190" s="43">
        <v>0</v>
      </c>
      <c r="I190" s="44">
        <v>0</v>
      </c>
      <c r="J190" s="42">
        <v>0</v>
      </c>
      <c r="K190" s="43">
        <v>0</v>
      </c>
      <c r="L190" s="43">
        <v>0</v>
      </c>
      <c r="M190" s="43">
        <v>0</v>
      </c>
      <c r="N190" s="44">
        <v>0</v>
      </c>
      <c r="O190" s="46">
        <v>25</v>
      </c>
    </row>
    <row r="191" spans="1:15" x14ac:dyDescent="0.25">
      <c r="A191" s="41" t="s">
        <v>106</v>
      </c>
      <c r="B191" s="42">
        <v>25</v>
      </c>
      <c r="C191" s="43">
        <v>0</v>
      </c>
      <c r="D191" s="43">
        <v>0</v>
      </c>
      <c r="E191" s="44">
        <v>25</v>
      </c>
      <c r="F191" s="42">
        <v>0</v>
      </c>
      <c r="G191" s="45">
        <v>0</v>
      </c>
      <c r="H191" s="43">
        <v>0</v>
      </c>
      <c r="I191" s="44">
        <v>0</v>
      </c>
      <c r="J191" s="42">
        <v>0</v>
      </c>
      <c r="K191" s="43">
        <v>0</v>
      </c>
      <c r="L191" s="43">
        <v>0</v>
      </c>
      <c r="M191" s="43">
        <v>0</v>
      </c>
      <c r="N191" s="44">
        <v>0</v>
      </c>
      <c r="O191" s="46">
        <v>25</v>
      </c>
    </row>
    <row r="192" spans="1:15" x14ac:dyDescent="0.25">
      <c r="A192" s="41" t="s">
        <v>107</v>
      </c>
      <c r="B192" s="42" t="s">
        <v>111</v>
      </c>
      <c r="C192" s="43" t="s">
        <v>111</v>
      </c>
      <c r="D192" s="43" t="s">
        <v>111</v>
      </c>
      <c r="E192" s="44" t="s">
        <v>111</v>
      </c>
      <c r="F192" s="42" t="s">
        <v>111</v>
      </c>
      <c r="G192" s="45" t="s">
        <v>111</v>
      </c>
      <c r="H192" s="43" t="s">
        <v>111</v>
      </c>
      <c r="I192" s="44" t="s">
        <v>111</v>
      </c>
      <c r="J192" s="42" t="s">
        <v>111</v>
      </c>
      <c r="K192" s="43" t="s">
        <v>111</v>
      </c>
      <c r="L192" s="43" t="s">
        <v>111</v>
      </c>
      <c r="M192" s="43" t="s">
        <v>111</v>
      </c>
      <c r="N192" s="44" t="s">
        <v>111</v>
      </c>
      <c r="O192" s="46" t="s">
        <v>111</v>
      </c>
    </row>
    <row r="193" spans="1:15" x14ac:dyDescent="0.25">
      <c r="A193" s="36"/>
      <c r="B193" s="37"/>
      <c r="C193" s="38"/>
      <c r="D193" s="38"/>
      <c r="E193" s="39"/>
      <c r="F193" s="37"/>
      <c r="G193" s="47"/>
      <c r="H193" s="38"/>
      <c r="I193" s="39"/>
      <c r="J193" s="37"/>
      <c r="K193" s="38"/>
      <c r="L193" s="38"/>
      <c r="M193" s="38"/>
      <c r="N193" s="39"/>
      <c r="O193" s="40"/>
    </row>
    <row r="194" spans="1:15" x14ac:dyDescent="0.25">
      <c r="A194" s="17" t="s">
        <v>94</v>
      </c>
      <c r="B194" s="37"/>
      <c r="C194" s="38"/>
      <c r="D194" s="38"/>
      <c r="E194" s="39"/>
      <c r="F194" s="37"/>
      <c r="G194" s="47"/>
      <c r="H194" s="38"/>
      <c r="I194" s="39"/>
      <c r="J194" s="37"/>
      <c r="K194" s="38"/>
      <c r="L194" s="38"/>
      <c r="M194" s="38"/>
      <c r="N194" s="39"/>
      <c r="O194" s="40"/>
    </row>
    <row r="195" spans="1:15" x14ac:dyDescent="0.25">
      <c r="A195" s="41" t="s">
        <v>104</v>
      </c>
      <c r="B195" s="42">
        <v>4</v>
      </c>
      <c r="C195" s="43">
        <v>0</v>
      </c>
      <c r="D195" s="43">
        <v>0</v>
      </c>
      <c r="E195" s="44">
        <v>4</v>
      </c>
      <c r="F195" s="42">
        <v>0</v>
      </c>
      <c r="G195" s="45">
        <v>0</v>
      </c>
      <c r="H195" s="43">
        <v>0</v>
      </c>
      <c r="I195" s="44">
        <v>0</v>
      </c>
      <c r="J195" s="42">
        <v>0</v>
      </c>
      <c r="K195" s="43">
        <v>0</v>
      </c>
      <c r="L195" s="43">
        <v>0</v>
      </c>
      <c r="M195" s="43">
        <v>16</v>
      </c>
      <c r="N195" s="44">
        <v>16</v>
      </c>
      <c r="O195" s="46">
        <v>20</v>
      </c>
    </row>
    <row r="196" spans="1:15" x14ac:dyDescent="0.25">
      <c r="A196" s="41" t="s">
        <v>105</v>
      </c>
      <c r="B196" s="42">
        <v>4</v>
      </c>
      <c r="C196" s="43">
        <v>0</v>
      </c>
      <c r="D196" s="43">
        <v>0</v>
      </c>
      <c r="E196" s="44">
        <v>4</v>
      </c>
      <c r="F196" s="42">
        <v>0</v>
      </c>
      <c r="G196" s="45">
        <v>0</v>
      </c>
      <c r="H196" s="43">
        <v>0</v>
      </c>
      <c r="I196" s="44">
        <v>0</v>
      </c>
      <c r="J196" s="42">
        <v>0</v>
      </c>
      <c r="K196" s="43">
        <v>0</v>
      </c>
      <c r="L196" s="43">
        <v>0</v>
      </c>
      <c r="M196" s="43">
        <v>16</v>
      </c>
      <c r="N196" s="44">
        <v>16</v>
      </c>
      <c r="O196" s="46">
        <v>20</v>
      </c>
    </row>
    <row r="197" spans="1:15" x14ac:dyDescent="0.25">
      <c r="A197" s="41" t="s">
        <v>106</v>
      </c>
      <c r="B197" s="42">
        <v>4</v>
      </c>
      <c r="C197" s="43">
        <v>0</v>
      </c>
      <c r="D197" s="43">
        <v>0</v>
      </c>
      <c r="E197" s="44">
        <v>4</v>
      </c>
      <c r="F197" s="42">
        <v>0</v>
      </c>
      <c r="G197" s="45">
        <v>0</v>
      </c>
      <c r="H197" s="43">
        <v>0</v>
      </c>
      <c r="I197" s="44">
        <v>0</v>
      </c>
      <c r="J197" s="42">
        <v>0</v>
      </c>
      <c r="K197" s="43">
        <v>0</v>
      </c>
      <c r="L197" s="43">
        <v>0</v>
      </c>
      <c r="M197" s="43">
        <v>16</v>
      </c>
      <c r="N197" s="44">
        <v>16</v>
      </c>
      <c r="O197" s="46">
        <v>20</v>
      </c>
    </row>
    <row r="198" spans="1:15" x14ac:dyDescent="0.25">
      <c r="A198" s="41" t="s">
        <v>107</v>
      </c>
      <c r="B198" s="42" t="s">
        <v>111</v>
      </c>
      <c r="C198" s="43" t="s">
        <v>111</v>
      </c>
      <c r="D198" s="43" t="s">
        <v>111</v>
      </c>
      <c r="E198" s="44" t="s">
        <v>111</v>
      </c>
      <c r="F198" s="42" t="s">
        <v>111</v>
      </c>
      <c r="G198" s="45" t="s">
        <v>111</v>
      </c>
      <c r="H198" s="43" t="s">
        <v>111</v>
      </c>
      <c r="I198" s="44" t="s">
        <v>111</v>
      </c>
      <c r="J198" s="42" t="s">
        <v>111</v>
      </c>
      <c r="K198" s="43" t="s">
        <v>111</v>
      </c>
      <c r="L198" s="43" t="s">
        <v>111</v>
      </c>
      <c r="M198" s="43" t="s">
        <v>111</v>
      </c>
      <c r="N198" s="44" t="s">
        <v>111</v>
      </c>
      <c r="O198" s="46" t="s">
        <v>111</v>
      </c>
    </row>
    <row r="199" spans="1:15" x14ac:dyDescent="0.25">
      <c r="A199" s="36"/>
      <c r="B199" s="37"/>
      <c r="C199" s="38"/>
      <c r="D199" s="38"/>
      <c r="E199" s="39"/>
      <c r="F199" s="37"/>
      <c r="G199" s="47"/>
      <c r="H199" s="38"/>
      <c r="I199" s="39"/>
      <c r="J199" s="37"/>
      <c r="K199" s="38"/>
      <c r="L199" s="38"/>
      <c r="M199" s="38"/>
      <c r="N199" s="39"/>
      <c r="O199" s="40"/>
    </row>
    <row r="200" spans="1:15" x14ac:dyDescent="0.25">
      <c r="A200" s="17" t="s">
        <v>95</v>
      </c>
      <c r="B200" s="37"/>
      <c r="C200" s="38"/>
      <c r="D200" s="38"/>
      <c r="E200" s="39"/>
      <c r="F200" s="37"/>
      <c r="G200" s="47"/>
      <c r="H200" s="38"/>
      <c r="I200" s="39"/>
      <c r="J200" s="37"/>
      <c r="K200" s="38"/>
      <c r="L200" s="38"/>
      <c r="M200" s="38"/>
      <c r="N200" s="39"/>
      <c r="O200" s="40"/>
    </row>
    <row r="201" spans="1:15" x14ac:dyDescent="0.25">
      <c r="A201" s="41" t="s">
        <v>104</v>
      </c>
      <c r="B201" s="42">
        <v>22</v>
      </c>
      <c r="C201" s="43">
        <v>3</v>
      </c>
      <c r="D201" s="43">
        <v>0</v>
      </c>
      <c r="E201" s="44">
        <v>25</v>
      </c>
      <c r="F201" s="42">
        <v>0</v>
      </c>
      <c r="G201" s="45">
        <v>0</v>
      </c>
      <c r="H201" s="43">
        <v>0</v>
      </c>
      <c r="I201" s="44">
        <v>0</v>
      </c>
      <c r="J201" s="42">
        <v>0</v>
      </c>
      <c r="K201" s="43">
        <v>0</v>
      </c>
      <c r="L201" s="43">
        <v>0</v>
      </c>
      <c r="M201" s="43">
        <v>0</v>
      </c>
      <c r="N201" s="44">
        <v>0</v>
      </c>
      <c r="O201" s="46">
        <v>25</v>
      </c>
    </row>
    <row r="202" spans="1:15" x14ac:dyDescent="0.25">
      <c r="A202" s="41" t="s">
        <v>105</v>
      </c>
      <c r="B202" s="42">
        <v>22</v>
      </c>
      <c r="C202" s="43">
        <v>3</v>
      </c>
      <c r="D202" s="43">
        <v>0</v>
      </c>
      <c r="E202" s="44">
        <v>25</v>
      </c>
      <c r="F202" s="42">
        <v>0</v>
      </c>
      <c r="G202" s="45">
        <v>0</v>
      </c>
      <c r="H202" s="43">
        <v>0</v>
      </c>
      <c r="I202" s="44">
        <v>0</v>
      </c>
      <c r="J202" s="42">
        <v>0</v>
      </c>
      <c r="K202" s="43">
        <v>0</v>
      </c>
      <c r="L202" s="43">
        <v>0</v>
      </c>
      <c r="M202" s="43">
        <v>42</v>
      </c>
      <c r="N202" s="44">
        <v>42</v>
      </c>
      <c r="O202" s="46">
        <v>67</v>
      </c>
    </row>
    <row r="203" spans="1:15" x14ac:dyDescent="0.25">
      <c r="A203" s="41" t="s">
        <v>106</v>
      </c>
      <c r="B203" s="42">
        <v>22</v>
      </c>
      <c r="C203" s="43">
        <v>3</v>
      </c>
      <c r="D203" s="43">
        <v>0</v>
      </c>
      <c r="E203" s="44">
        <v>25</v>
      </c>
      <c r="F203" s="42">
        <v>0</v>
      </c>
      <c r="G203" s="45">
        <v>0</v>
      </c>
      <c r="H203" s="43">
        <v>0</v>
      </c>
      <c r="I203" s="44">
        <v>0</v>
      </c>
      <c r="J203" s="42">
        <v>0</v>
      </c>
      <c r="K203" s="43">
        <v>0</v>
      </c>
      <c r="L203" s="43">
        <v>0</v>
      </c>
      <c r="M203" s="43">
        <v>42</v>
      </c>
      <c r="N203" s="44">
        <v>42</v>
      </c>
      <c r="O203" s="46">
        <v>67</v>
      </c>
    </row>
    <row r="204" spans="1:15" x14ac:dyDescent="0.25">
      <c r="A204" s="41" t="s">
        <v>107</v>
      </c>
      <c r="B204" s="42" t="s">
        <v>111</v>
      </c>
      <c r="C204" s="43" t="s">
        <v>111</v>
      </c>
      <c r="D204" s="43" t="s">
        <v>111</v>
      </c>
      <c r="E204" s="44" t="s">
        <v>111</v>
      </c>
      <c r="F204" s="42" t="s">
        <v>111</v>
      </c>
      <c r="G204" s="45" t="s">
        <v>111</v>
      </c>
      <c r="H204" s="43" t="s">
        <v>111</v>
      </c>
      <c r="I204" s="44" t="s">
        <v>111</v>
      </c>
      <c r="J204" s="42" t="s">
        <v>111</v>
      </c>
      <c r="K204" s="43" t="s">
        <v>111</v>
      </c>
      <c r="L204" s="43" t="s">
        <v>111</v>
      </c>
      <c r="M204" s="43" t="s">
        <v>111</v>
      </c>
      <c r="N204" s="44" t="s">
        <v>111</v>
      </c>
      <c r="O204" s="46" t="s">
        <v>111</v>
      </c>
    </row>
    <row r="205" spans="1:15" x14ac:dyDescent="0.25">
      <c r="A205" s="36"/>
      <c r="B205" s="37"/>
      <c r="C205" s="38"/>
      <c r="D205" s="38"/>
      <c r="E205" s="39"/>
      <c r="F205" s="37"/>
      <c r="G205" s="38"/>
      <c r="H205" s="38"/>
      <c r="I205" s="39"/>
      <c r="J205" s="37"/>
      <c r="K205" s="38"/>
      <c r="L205" s="38"/>
      <c r="M205" s="38"/>
      <c r="N205" s="39"/>
      <c r="O205" s="40"/>
    </row>
    <row r="206" spans="1:15" x14ac:dyDescent="0.25">
      <c r="A206" s="17" t="s">
        <v>96</v>
      </c>
      <c r="B206" s="37"/>
      <c r="C206" s="38"/>
      <c r="D206" s="38"/>
      <c r="E206" s="39"/>
      <c r="F206" s="37"/>
      <c r="G206" s="38"/>
      <c r="H206" s="38"/>
      <c r="I206" s="39"/>
      <c r="J206" s="37"/>
      <c r="K206" s="38"/>
      <c r="L206" s="38"/>
      <c r="M206" s="38"/>
      <c r="N206" s="39"/>
      <c r="O206" s="40"/>
    </row>
    <row r="207" spans="1:15" x14ac:dyDescent="0.25">
      <c r="A207" s="41" t="s">
        <v>104</v>
      </c>
      <c r="B207" s="42">
        <v>2</v>
      </c>
      <c r="C207" s="43">
        <v>0</v>
      </c>
      <c r="D207" s="43">
        <v>0</v>
      </c>
      <c r="E207" s="44">
        <v>2</v>
      </c>
      <c r="F207" s="42">
        <v>0</v>
      </c>
      <c r="G207" s="45">
        <v>0</v>
      </c>
      <c r="H207" s="43">
        <v>0</v>
      </c>
      <c r="I207" s="44">
        <v>0</v>
      </c>
      <c r="J207" s="42">
        <v>0</v>
      </c>
      <c r="K207" s="43">
        <v>0</v>
      </c>
      <c r="L207" s="43">
        <v>0</v>
      </c>
      <c r="M207" s="43">
        <v>0</v>
      </c>
      <c r="N207" s="44">
        <v>0</v>
      </c>
      <c r="O207" s="46">
        <v>2</v>
      </c>
    </row>
    <row r="208" spans="1:15" x14ac:dyDescent="0.25">
      <c r="A208" s="41" t="s">
        <v>105</v>
      </c>
      <c r="B208" s="42">
        <v>4</v>
      </c>
      <c r="C208" s="43">
        <v>0</v>
      </c>
      <c r="D208" s="43">
        <v>0</v>
      </c>
      <c r="E208" s="44">
        <v>4</v>
      </c>
      <c r="F208" s="42">
        <v>0</v>
      </c>
      <c r="G208" s="45">
        <v>0</v>
      </c>
      <c r="H208" s="43">
        <v>0</v>
      </c>
      <c r="I208" s="44">
        <v>0</v>
      </c>
      <c r="J208" s="42">
        <v>0</v>
      </c>
      <c r="K208" s="43">
        <v>0</v>
      </c>
      <c r="L208" s="43">
        <v>0</v>
      </c>
      <c r="M208" s="43">
        <v>0</v>
      </c>
      <c r="N208" s="44">
        <v>0</v>
      </c>
      <c r="O208" s="46">
        <v>4</v>
      </c>
    </row>
    <row r="209" spans="1:15" x14ac:dyDescent="0.25">
      <c r="A209" s="41" t="s">
        <v>106</v>
      </c>
      <c r="B209" s="42">
        <v>4</v>
      </c>
      <c r="C209" s="43">
        <v>0</v>
      </c>
      <c r="D209" s="43">
        <v>0</v>
      </c>
      <c r="E209" s="44">
        <v>4</v>
      </c>
      <c r="F209" s="42">
        <v>0</v>
      </c>
      <c r="G209" s="45">
        <v>0</v>
      </c>
      <c r="H209" s="43">
        <v>0</v>
      </c>
      <c r="I209" s="44">
        <v>0</v>
      </c>
      <c r="J209" s="42">
        <v>0</v>
      </c>
      <c r="K209" s="43">
        <v>0</v>
      </c>
      <c r="L209" s="43">
        <v>0</v>
      </c>
      <c r="M209" s="43">
        <v>0</v>
      </c>
      <c r="N209" s="44">
        <v>0</v>
      </c>
      <c r="O209" s="46">
        <v>4</v>
      </c>
    </row>
    <row r="210" spans="1:15" x14ac:dyDescent="0.25">
      <c r="A210" s="41" t="s">
        <v>107</v>
      </c>
      <c r="B210" s="42" t="s">
        <v>111</v>
      </c>
      <c r="C210" s="43" t="s">
        <v>111</v>
      </c>
      <c r="D210" s="43" t="s">
        <v>111</v>
      </c>
      <c r="E210" s="44" t="s">
        <v>111</v>
      </c>
      <c r="F210" s="42" t="s">
        <v>111</v>
      </c>
      <c r="G210" s="45" t="s">
        <v>111</v>
      </c>
      <c r="H210" s="43" t="s">
        <v>111</v>
      </c>
      <c r="I210" s="44" t="s">
        <v>111</v>
      </c>
      <c r="J210" s="42" t="s">
        <v>111</v>
      </c>
      <c r="K210" s="43" t="s">
        <v>111</v>
      </c>
      <c r="L210" s="43" t="s">
        <v>111</v>
      </c>
      <c r="M210" s="43" t="s">
        <v>111</v>
      </c>
      <c r="N210" s="44" t="s">
        <v>111</v>
      </c>
      <c r="O210" s="46" t="s">
        <v>111</v>
      </c>
    </row>
    <row r="211" spans="1:15" x14ac:dyDescent="0.25">
      <c r="A211" s="36"/>
      <c r="B211" s="37"/>
      <c r="C211" s="38"/>
      <c r="D211" s="38"/>
      <c r="E211" s="39"/>
      <c r="F211" s="37"/>
      <c r="G211" s="47"/>
      <c r="H211" s="38"/>
      <c r="I211" s="39"/>
      <c r="J211" s="37"/>
      <c r="K211" s="38"/>
      <c r="L211" s="38"/>
      <c r="M211" s="38"/>
      <c r="N211" s="39"/>
      <c r="O211" s="40"/>
    </row>
    <row r="212" spans="1:15" x14ac:dyDescent="0.25">
      <c r="A212" s="17" t="s">
        <v>97</v>
      </c>
      <c r="B212" s="37"/>
      <c r="C212" s="38"/>
      <c r="D212" s="38"/>
      <c r="E212" s="39"/>
      <c r="F212" s="37"/>
      <c r="G212" s="47"/>
      <c r="H212" s="38"/>
      <c r="I212" s="39"/>
      <c r="J212" s="37"/>
      <c r="K212" s="38"/>
      <c r="L212" s="38"/>
      <c r="M212" s="38"/>
      <c r="N212" s="39"/>
      <c r="O212" s="40"/>
    </row>
    <row r="213" spans="1:15" x14ac:dyDescent="0.25">
      <c r="A213" s="41" t="s">
        <v>104</v>
      </c>
      <c r="B213" s="42">
        <v>21</v>
      </c>
      <c r="C213" s="43">
        <v>4</v>
      </c>
      <c r="D213" s="43">
        <v>0</v>
      </c>
      <c r="E213" s="44">
        <v>25</v>
      </c>
      <c r="F213" s="42">
        <v>0</v>
      </c>
      <c r="G213" s="45">
        <v>0</v>
      </c>
      <c r="H213" s="43">
        <v>0</v>
      </c>
      <c r="I213" s="44">
        <v>0</v>
      </c>
      <c r="J213" s="42">
        <v>0</v>
      </c>
      <c r="K213" s="43">
        <v>0</v>
      </c>
      <c r="L213" s="43">
        <v>0</v>
      </c>
      <c r="M213" s="43">
        <v>0</v>
      </c>
      <c r="N213" s="44">
        <v>0</v>
      </c>
      <c r="O213" s="46">
        <v>25</v>
      </c>
    </row>
    <row r="214" spans="1:15" x14ac:dyDescent="0.25">
      <c r="A214" s="41" t="s">
        <v>105</v>
      </c>
      <c r="B214" s="42">
        <v>21</v>
      </c>
      <c r="C214" s="43">
        <v>4</v>
      </c>
      <c r="D214" s="43">
        <v>0</v>
      </c>
      <c r="E214" s="44">
        <v>25</v>
      </c>
      <c r="F214" s="42">
        <v>0</v>
      </c>
      <c r="G214" s="45">
        <v>0</v>
      </c>
      <c r="H214" s="43">
        <v>0</v>
      </c>
      <c r="I214" s="44">
        <v>0</v>
      </c>
      <c r="J214" s="42">
        <v>0</v>
      </c>
      <c r="K214" s="43">
        <v>0</v>
      </c>
      <c r="L214" s="43">
        <v>0</v>
      </c>
      <c r="M214" s="43">
        <v>0</v>
      </c>
      <c r="N214" s="44">
        <v>0</v>
      </c>
      <c r="O214" s="46">
        <v>25</v>
      </c>
    </row>
    <row r="215" spans="1:15" x14ac:dyDescent="0.25">
      <c r="A215" s="41" t="s">
        <v>106</v>
      </c>
      <c r="B215" s="42">
        <v>21</v>
      </c>
      <c r="C215" s="43">
        <v>4</v>
      </c>
      <c r="D215" s="43">
        <v>0</v>
      </c>
      <c r="E215" s="44">
        <v>25</v>
      </c>
      <c r="F215" s="42">
        <v>0</v>
      </c>
      <c r="G215" s="45">
        <v>0</v>
      </c>
      <c r="H215" s="43">
        <v>0</v>
      </c>
      <c r="I215" s="44">
        <v>0</v>
      </c>
      <c r="J215" s="42">
        <v>0</v>
      </c>
      <c r="K215" s="43">
        <v>0</v>
      </c>
      <c r="L215" s="43">
        <v>0</v>
      </c>
      <c r="M215" s="43">
        <v>0</v>
      </c>
      <c r="N215" s="44">
        <v>0</v>
      </c>
      <c r="O215" s="46">
        <v>25</v>
      </c>
    </row>
    <row r="216" spans="1:15" x14ac:dyDescent="0.25">
      <c r="A216" s="41" t="s">
        <v>107</v>
      </c>
      <c r="B216" s="42" t="s">
        <v>111</v>
      </c>
      <c r="C216" s="43" t="s">
        <v>111</v>
      </c>
      <c r="D216" s="43" t="s">
        <v>111</v>
      </c>
      <c r="E216" s="44" t="s">
        <v>111</v>
      </c>
      <c r="F216" s="42" t="s">
        <v>111</v>
      </c>
      <c r="G216" s="45" t="s">
        <v>111</v>
      </c>
      <c r="H216" s="43" t="s">
        <v>111</v>
      </c>
      <c r="I216" s="44" t="s">
        <v>111</v>
      </c>
      <c r="J216" s="42" t="s">
        <v>111</v>
      </c>
      <c r="K216" s="43" t="s">
        <v>111</v>
      </c>
      <c r="L216" s="43" t="s">
        <v>111</v>
      </c>
      <c r="M216" s="43" t="s">
        <v>111</v>
      </c>
      <c r="N216" s="44" t="s">
        <v>111</v>
      </c>
      <c r="O216" s="46" t="s">
        <v>111</v>
      </c>
    </row>
    <row r="217" spans="1:15" x14ac:dyDescent="0.25">
      <c r="A217" s="36"/>
      <c r="B217" s="37"/>
      <c r="C217" s="38"/>
      <c r="D217" s="38"/>
      <c r="E217" s="39"/>
      <c r="F217" s="37"/>
      <c r="G217" s="47"/>
      <c r="H217" s="38"/>
      <c r="I217" s="39"/>
      <c r="J217" s="37"/>
      <c r="K217" s="38"/>
      <c r="L217" s="38"/>
      <c r="M217" s="38"/>
      <c r="N217" s="39"/>
      <c r="O217" s="40"/>
    </row>
    <row r="218" spans="1:15" x14ac:dyDescent="0.25">
      <c r="A218" s="17" t="s">
        <v>98</v>
      </c>
      <c r="B218" s="37"/>
      <c r="C218" s="38"/>
      <c r="D218" s="38"/>
      <c r="E218" s="39"/>
      <c r="F218" s="37"/>
      <c r="G218" s="47"/>
      <c r="H218" s="38"/>
      <c r="I218" s="39"/>
      <c r="J218" s="37"/>
      <c r="K218" s="38"/>
      <c r="L218" s="38"/>
      <c r="M218" s="38"/>
      <c r="N218" s="39"/>
      <c r="O218" s="40"/>
    </row>
    <row r="219" spans="1:15" x14ac:dyDescent="0.25">
      <c r="A219" s="41" t="s">
        <v>104</v>
      </c>
      <c r="B219" s="42">
        <v>11</v>
      </c>
      <c r="C219" s="43">
        <v>0</v>
      </c>
      <c r="D219" s="43">
        <v>0</v>
      </c>
      <c r="E219" s="44">
        <v>11</v>
      </c>
      <c r="F219" s="42">
        <v>0</v>
      </c>
      <c r="G219" s="45">
        <v>0</v>
      </c>
      <c r="H219" s="43">
        <v>0</v>
      </c>
      <c r="I219" s="44">
        <v>0</v>
      </c>
      <c r="J219" s="42">
        <v>0</v>
      </c>
      <c r="K219" s="43">
        <v>0</v>
      </c>
      <c r="L219" s="43">
        <v>0</v>
      </c>
      <c r="M219" s="43">
        <v>24</v>
      </c>
      <c r="N219" s="44">
        <v>24</v>
      </c>
      <c r="O219" s="46">
        <v>35</v>
      </c>
    </row>
    <row r="220" spans="1:15" x14ac:dyDescent="0.25">
      <c r="A220" s="41" t="s">
        <v>105</v>
      </c>
      <c r="B220" s="42">
        <v>10</v>
      </c>
      <c r="C220" s="43">
        <v>0</v>
      </c>
      <c r="D220" s="43">
        <v>0</v>
      </c>
      <c r="E220" s="44">
        <v>10</v>
      </c>
      <c r="F220" s="42">
        <v>0</v>
      </c>
      <c r="G220" s="45">
        <v>0</v>
      </c>
      <c r="H220" s="43">
        <v>0</v>
      </c>
      <c r="I220" s="44">
        <v>0</v>
      </c>
      <c r="J220" s="42">
        <v>0</v>
      </c>
      <c r="K220" s="43">
        <v>0</v>
      </c>
      <c r="L220" s="43">
        <v>0</v>
      </c>
      <c r="M220" s="43">
        <v>24</v>
      </c>
      <c r="N220" s="44">
        <v>24</v>
      </c>
      <c r="O220" s="46">
        <v>0</v>
      </c>
    </row>
    <row r="221" spans="1:15" x14ac:dyDescent="0.25">
      <c r="A221" s="41" t="s">
        <v>106</v>
      </c>
      <c r="B221" s="42" t="s">
        <v>112</v>
      </c>
      <c r="C221" s="43" t="s">
        <v>112</v>
      </c>
      <c r="D221" s="43" t="s">
        <v>112</v>
      </c>
      <c r="E221" s="44" t="s">
        <v>112</v>
      </c>
      <c r="F221" s="42" t="s">
        <v>112</v>
      </c>
      <c r="G221" s="45" t="s">
        <v>112</v>
      </c>
      <c r="H221" s="43" t="s">
        <v>112</v>
      </c>
      <c r="I221" s="44" t="s">
        <v>112</v>
      </c>
      <c r="J221" s="42" t="s">
        <v>112</v>
      </c>
      <c r="K221" s="43" t="s">
        <v>112</v>
      </c>
      <c r="L221" s="43" t="s">
        <v>112</v>
      </c>
      <c r="M221" s="43" t="s">
        <v>112</v>
      </c>
      <c r="N221" s="44" t="s">
        <v>112</v>
      </c>
      <c r="O221" s="46" t="s">
        <v>112</v>
      </c>
    </row>
    <row r="222" spans="1:15" x14ac:dyDescent="0.25">
      <c r="A222" s="41" t="s">
        <v>107</v>
      </c>
      <c r="B222" s="42" t="s">
        <v>111</v>
      </c>
      <c r="C222" s="43" t="s">
        <v>111</v>
      </c>
      <c r="D222" s="43" t="s">
        <v>111</v>
      </c>
      <c r="E222" s="44" t="s">
        <v>111</v>
      </c>
      <c r="F222" s="42" t="s">
        <v>111</v>
      </c>
      <c r="G222" s="45" t="s">
        <v>111</v>
      </c>
      <c r="H222" s="43" t="s">
        <v>111</v>
      </c>
      <c r="I222" s="44" t="s">
        <v>111</v>
      </c>
      <c r="J222" s="42" t="s">
        <v>111</v>
      </c>
      <c r="K222" s="43" t="s">
        <v>111</v>
      </c>
      <c r="L222" s="43" t="s">
        <v>111</v>
      </c>
      <c r="M222" s="43" t="s">
        <v>111</v>
      </c>
      <c r="N222" s="44" t="s">
        <v>111</v>
      </c>
      <c r="O222" s="46" t="s">
        <v>111</v>
      </c>
    </row>
    <row r="223" spans="1:15" x14ac:dyDescent="0.25">
      <c r="A223" s="36"/>
      <c r="B223" s="37"/>
      <c r="C223" s="38"/>
      <c r="D223" s="38"/>
      <c r="E223" s="39"/>
      <c r="F223" s="37"/>
      <c r="G223" s="47"/>
      <c r="H223" s="38"/>
      <c r="I223" s="39"/>
      <c r="J223" s="37"/>
      <c r="K223" s="38"/>
      <c r="L223" s="38"/>
      <c r="M223" s="38"/>
      <c r="N223" s="39"/>
      <c r="O223" s="40"/>
    </row>
    <row r="224" spans="1:15" x14ac:dyDescent="0.25">
      <c r="A224" s="17" t="s">
        <v>99</v>
      </c>
      <c r="B224" s="37"/>
      <c r="C224" s="38"/>
      <c r="D224" s="38"/>
      <c r="E224" s="39"/>
      <c r="F224" s="37"/>
      <c r="G224" s="47"/>
      <c r="H224" s="38"/>
      <c r="I224" s="39"/>
      <c r="J224" s="37"/>
      <c r="K224" s="38"/>
      <c r="L224" s="38"/>
      <c r="M224" s="38"/>
      <c r="N224" s="39"/>
      <c r="O224" s="40"/>
    </row>
    <row r="225" spans="1:15" x14ac:dyDescent="0.25">
      <c r="A225" s="41" t="s">
        <v>104</v>
      </c>
      <c r="B225" s="42">
        <v>68</v>
      </c>
      <c r="C225" s="43">
        <v>7</v>
      </c>
      <c r="D225" s="43">
        <v>0</v>
      </c>
      <c r="E225" s="44">
        <v>75</v>
      </c>
      <c r="F225" s="42">
        <v>0</v>
      </c>
      <c r="G225" s="45">
        <v>0</v>
      </c>
      <c r="H225" s="43">
        <v>0</v>
      </c>
      <c r="I225" s="44">
        <v>0</v>
      </c>
      <c r="J225" s="42">
        <v>0</v>
      </c>
      <c r="K225" s="43">
        <v>0</v>
      </c>
      <c r="L225" s="43">
        <v>0</v>
      </c>
      <c r="M225" s="43">
        <v>0</v>
      </c>
      <c r="N225" s="44">
        <v>0</v>
      </c>
      <c r="O225" s="46">
        <v>75</v>
      </c>
    </row>
    <row r="226" spans="1:15" x14ac:dyDescent="0.25">
      <c r="A226" s="41" t="s">
        <v>105</v>
      </c>
      <c r="B226" s="42" t="s">
        <v>112</v>
      </c>
      <c r="C226" s="43" t="s">
        <v>112</v>
      </c>
      <c r="D226" s="43" t="s">
        <v>112</v>
      </c>
      <c r="E226" s="44" t="s">
        <v>112</v>
      </c>
      <c r="F226" s="42" t="s">
        <v>112</v>
      </c>
      <c r="G226" s="45" t="s">
        <v>112</v>
      </c>
      <c r="H226" s="43" t="s">
        <v>112</v>
      </c>
      <c r="I226" s="44" t="s">
        <v>112</v>
      </c>
      <c r="J226" s="42" t="s">
        <v>112</v>
      </c>
      <c r="K226" s="43" t="s">
        <v>112</v>
      </c>
      <c r="L226" s="43" t="s">
        <v>112</v>
      </c>
      <c r="M226" s="43" t="s">
        <v>112</v>
      </c>
      <c r="N226" s="44" t="s">
        <v>112</v>
      </c>
      <c r="O226" s="46" t="s">
        <v>112</v>
      </c>
    </row>
    <row r="227" spans="1:15" x14ac:dyDescent="0.25">
      <c r="A227" s="41" t="s">
        <v>106</v>
      </c>
      <c r="B227" s="42" t="s">
        <v>112</v>
      </c>
      <c r="C227" s="43" t="s">
        <v>112</v>
      </c>
      <c r="D227" s="43" t="s">
        <v>112</v>
      </c>
      <c r="E227" s="44" t="s">
        <v>112</v>
      </c>
      <c r="F227" s="42" t="s">
        <v>112</v>
      </c>
      <c r="G227" s="45" t="s">
        <v>112</v>
      </c>
      <c r="H227" s="43" t="s">
        <v>112</v>
      </c>
      <c r="I227" s="44" t="s">
        <v>112</v>
      </c>
      <c r="J227" s="42" t="s">
        <v>112</v>
      </c>
      <c r="K227" s="43" t="s">
        <v>112</v>
      </c>
      <c r="L227" s="43" t="s">
        <v>112</v>
      </c>
      <c r="M227" s="43" t="s">
        <v>112</v>
      </c>
      <c r="N227" s="44" t="s">
        <v>112</v>
      </c>
      <c r="O227" s="46" t="s">
        <v>112</v>
      </c>
    </row>
    <row r="228" spans="1:15" x14ac:dyDescent="0.25">
      <c r="A228" s="41" t="s">
        <v>107</v>
      </c>
      <c r="B228" s="42" t="s">
        <v>111</v>
      </c>
      <c r="C228" s="43" t="s">
        <v>111</v>
      </c>
      <c r="D228" s="43" t="s">
        <v>111</v>
      </c>
      <c r="E228" s="44" t="s">
        <v>111</v>
      </c>
      <c r="F228" s="42" t="s">
        <v>111</v>
      </c>
      <c r="G228" s="45" t="s">
        <v>111</v>
      </c>
      <c r="H228" s="43" t="s">
        <v>111</v>
      </c>
      <c r="I228" s="44" t="s">
        <v>111</v>
      </c>
      <c r="J228" s="42" t="s">
        <v>111</v>
      </c>
      <c r="K228" s="43" t="s">
        <v>111</v>
      </c>
      <c r="L228" s="43" t="s">
        <v>111</v>
      </c>
      <c r="M228" s="43" t="s">
        <v>111</v>
      </c>
      <c r="N228" s="44" t="s">
        <v>111</v>
      </c>
      <c r="O228" s="46" t="s">
        <v>111</v>
      </c>
    </row>
    <row r="229" spans="1:15" x14ac:dyDescent="0.25">
      <c r="A229" s="36"/>
      <c r="B229" s="37"/>
      <c r="C229" s="38"/>
      <c r="D229" s="38"/>
      <c r="E229" s="39"/>
      <c r="F229" s="37"/>
      <c r="G229" s="38"/>
      <c r="H229" s="38"/>
      <c r="I229" s="39"/>
      <c r="J229" s="37"/>
      <c r="K229" s="38"/>
      <c r="L229" s="38"/>
      <c r="M229" s="38"/>
      <c r="N229" s="39"/>
      <c r="O229" s="40"/>
    </row>
    <row r="230" spans="1:15" x14ac:dyDescent="0.25">
      <c r="A230" s="17" t="s">
        <v>100</v>
      </c>
      <c r="B230" s="37"/>
      <c r="C230" s="38"/>
      <c r="D230" s="38"/>
      <c r="E230" s="39"/>
      <c r="F230" s="37"/>
      <c r="G230" s="38"/>
      <c r="H230" s="38"/>
      <c r="I230" s="39"/>
      <c r="J230" s="37"/>
      <c r="K230" s="38"/>
      <c r="L230" s="38"/>
      <c r="M230" s="38"/>
      <c r="N230" s="39"/>
      <c r="O230" s="40"/>
    </row>
    <row r="231" spans="1:15" x14ac:dyDescent="0.25">
      <c r="A231" s="41" t="s">
        <v>104</v>
      </c>
      <c r="B231" s="42">
        <v>13</v>
      </c>
      <c r="C231" s="43">
        <v>0</v>
      </c>
      <c r="D231" s="43">
        <v>0</v>
      </c>
      <c r="E231" s="44">
        <v>13</v>
      </c>
      <c r="F231" s="42">
        <v>0</v>
      </c>
      <c r="G231" s="45">
        <v>0</v>
      </c>
      <c r="H231" s="43">
        <v>0</v>
      </c>
      <c r="I231" s="44">
        <v>0</v>
      </c>
      <c r="J231" s="42">
        <v>0</v>
      </c>
      <c r="K231" s="43">
        <v>0</v>
      </c>
      <c r="L231" s="43">
        <v>0</v>
      </c>
      <c r="M231" s="43">
        <v>0</v>
      </c>
      <c r="N231" s="44">
        <v>0</v>
      </c>
      <c r="O231" s="46">
        <v>13</v>
      </c>
    </row>
    <row r="232" spans="1:15" x14ac:dyDescent="0.25">
      <c r="A232" s="41" t="s">
        <v>105</v>
      </c>
      <c r="B232" s="42">
        <v>13</v>
      </c>
      <c r="C232" s="43">
        <v>0</v>
      </c>
      <c r="D232" s="43">
        <v>0</v>
      </c>
      <c r="E232" s="44">
        <v>13</v>
      </c>
      <c r="F232" s="42">
        <v>0</v>
      </c>
      <c r="G232" s="45">
        <v>0</v>
      </c>
      <c r="H232" s="43">
        <v>0</v>
      </c>
      <c r="I232" s="44">
        <v>0</v>
      </c>
      <c r="J232" s="42">
        <v>0</v>
      </c>
      <c r="K232" s="43">
        <v>0</v>
      </c>
      <c r="L232" s="43">
        <v>0</v>
      </c>
      <c r="M232" s="43">
        <v>0</v>
      </c>
      <c r="N232" s="44">
        <v>0</v>
      </c>
      <c r="O232" s="46">
        <v>13</v>
      </c>
    </row>
    <row r="233" spans="1:15" x14ac:dyDescent="0.25">
      <c r="A233" s="41" t="s">
        <v>106</v>
      </c>
      <c r="B233" s="42">
        <v>13</v>
      </c>
      <c r="C233" s="43">
        <v>0</v>
      </c>
      <c r="D233" s="43">
        <v>0</v>
      </c>
      <c r="E233" s="44">
        <v>13</v>
      </c>
      <c r="F233" s="42">
        <v>0</v>
      </c>
      <c r="G233" s="45">
        <v>0</v>
      </c>
      <c r="H233" s="43">
        <v>0</v>
      </c>
      <c r="I233" s="44">
        <v>0</v>
      </c>
      <c r="J233" s="42">
        <v>0</v>
      </c>
      <c r="K233" s="43">
        <v>0</v>
      </c>
      <c r="L233" s="43">
        <v>0</v>
      </c>
      <c r="M233" s="43">
        <v>0</v>
      </c>
      <c r="N233" s="44">
        <v>0</v>
      </c>
      <c r="O233" s="46">
        <v>13</v>
      </c>
    </row>
    <row r="234" spans="1:15" x14ac:dyDescent="0.25">
      <c r="A234" s="41" t="s">
        <v>107</v>
      </c>
      <c r="B234" s="42" t="s">
        <v>111</v>
      </c>
      <c r="C234" s="43" t="s">
        <v>111</v>
      </c>
      <c r="D234" s="43" t="s">
        <v>111</v>
      </c>
      <c r="E234" s="44" t="s">
        <v>111</v>
      </c>
      <c r="F234" s="42" t="s">
        <v>111</v>
      </c>
      <c r="G234" s="45" t="s">
        <v>111</v>
      </c>
      <c r="H234" s="43" t="s">
        <v>111</v>
      </c>
      <c r="I234" s="44" t="s">
        <v>111</v>
      </c>
      <c r="J234" s="42" t="s">
        <v>111</v>
      </c>
      <c r="K234" s="43" t="s">
        <v>111</v>
      </c>
      <c r="L234" s="43" t="s">
        <v>111</v>
      </c>
      <c r="M234" s="43" t="s">
        <v>111</v>
      </c>
      <c r="N234" s="44" t="s">
        <v>111</v>
      </c>
      <c r="O234" s="46" t="s">
        <v>111</v>
      </c>
    </row>
    <row r="235" spans="1:15" x14ac:dyDescent="0.25">
      <c r="A235" s="36"/>
      <c r="B235" s="37"/>
      <c r="C235" s="38"/>
      <c r="D235" s="38"/>
      <c r="E235" s="39"/>
      <c r="F235" s="37"/>
      <c r="G235" s="47"/>
      <c r="H235" s="38"/>
      <c r="I235" s="39"/>
      <c r="J235" s="37"/>
      <c r="K235" s="38"/>
      <c r="L235" s="38"/>
      <c r="M235" s="38"/>
      <c r="N235" s="39"/>
      <c r="O235" s="40"/>
    </row>
    <row r="236" spans="1:15" x14ac:dyDescent="0.25">
      <c r="A236" s="17" t="s">
        <v>101</v>
      </c>
      <c r="B236" s="37"/>
      <c r="C236" s="38"/>
      <c r="D236" s="38"/>
      <c r="E236" s="39"/>
      <c r="F236" s="37"/>
      <c r="G236" s="47"/>
      <c r="H236" s="38"/>
      <c r="I236" s="39"/>
      <c r="J236" s="37"/>
      <c r="K236" s="38"/>
      <c r="L236" s="38"/>
      <c r="M236" s="38"/>
      <c r="N236" s="39"/>
      <c r="O236" s="40"/>
    </row>
    <row r="237" spans="1:15" x14ac:dyDescent="0.25">
      <c r="A237" s="41" t="s">
        <v>104</v>
      </c>
      <c r="B237" s="42">
        <v>14</v>
      </c>
      <c r="C237" s="43">
        <v>0</v>
      </c>
      <c r="D237" s="43">
        <v>0</v>
      </c>
      <c r="E237" s="44">
        <v>14</v>
      </c>
      <c r="F237" s="42">
        <v>0</v>
      </c>
      <c r="G237" s="45">
        <v>0</v>
      </c>
      <c r="H237" s="43">
        <v>0</v>
      </c>
      <c r="I237" s="44">
        <v>0</v>
      </c>
      <c r="J237" s="42">
        <v>0</v>
      </c>
      <c r="K237" s="43">
        <v>0</v>
      </c>
      <c r="L237" s="43">
        <v>0</v>
      </c>
      <c r="M237" s="43">
        <v>49</v>
      </c>
      <c r="N237" s="44">
        <v>49</v>
      </c>
      <c r="O237" s="46">
        <v>63</v>
      </c>
    </row>
    <row r="238" spans="1:15" x14ac:dyDescent="0.25">
      <c r="A238" s="41" t="s">
        <v>105</v>
      </c>
      <c r="B238" s="42">
        <v>14</v>
      </c>
      <c r="C238" s="43">
        <v>0</v>
      </c>
      <c r="D238" s="43">
        <v>0</v>
      </c>
      <c r="E238" s="44">
        <v>14</v>
      </c>
      <c r="F238" s="42">
        <v>0</v>
      </c>
      <c r="G238" s="45">
        <v>0</v>
      </c>
      <c r="H238" s="43">
        <v>0</v>
      </c>
      <c r="I238" s="44">
        <v>0</v>
      </c>
      <c r="J238" s="42">
        <v>0</v>
      </c>
      <c r="K238" s="43">
        <v>0</v>
      </c>
      <c r="L238" s="43">
        <v>0</v>
      </c>
      <c r="M238" s="43">
        <v>49</v>
      </c>
      <c r="N238" s="44">
        <v>49</v>
      </c>
      <c r="O238" s="46">
        <v>63</v>
      </c>
    </row>
    <row r="239" spans="1:15" x14ac:dyDescent="0.25">
      <c r="A239" s="41" t="s">
        <v>106</v>
      </c>
      <c r="B239" s="42">
        <v>14</v>
      </c>
      <c r="C239" s="43">
        <v>0</v>
      </c>
      <c r="D239" s="43">
        <v>0</v>
      </c>
      <c r="E239" s="44">
        <v>14</v>
      </c>
      <c r="F239" s="42">
        <v>0</v>
      </c>
      <c r="G239" s="45">
        <v>0</v>
      </c>
      <c r="H239" s="43">
        <v>0</v>
      </c>
      <c r="I239" s="44">
        <v>0</v>
      </c>
      <c r="J239" s="42">
        <v>0</v>
      </c>
      <c r="K239" s="43">
        <v>0</v>
      </c>
      <c r="L239" s="43">
        <v>0</v>
      </c>
      <c r="M239" s="43">
        <v>49</v>
      </c>
      <c r="N239" s="44">
        <v>49</v>
      </c>
      <c r="O239" s="46">
        <v>63</v>
      </c>
    </row>
    <row r="240" spans="1:15" x14ac:dyDescent="0.25">
      <c r="A240" s="41" t="s">
        <v>107</v>
      </c>
      <c r="B240" s="42" t="s">
        <v>111</v>
      </c>
      <c r="C240" s="43" t="s">
        <v>111</v>
      </c>
      <c r="D240" s="43" t="s">
        <v>111</v>
      </c>
      <c r="E240" s="44" t="s">
        <v>111</v>
      </c>
      <c r="F240" s="42" t="s">
        <v>111</v>
      </c>
      <c r="G240" s="45" t="s">
        <v>111</v>
      </c>
      <c r="H240" s="43" t="s">
        <v>111</v>
      </c>
      <c r="I240" s="44" t="s">
        <v>111</v>
      </c>
      <c r="J240" s="42" t="s">
        <v>111</v>
      </c>
      <c r="K240" s="43" t="s">
        <v>111</v>
      </c>
      <c r="L240" s="43" t="s">
        <v>111</v>
      </c>
      <c r="M240" s="43" t="s">
        <v>111</v>
      </c>
      <c r="N240" s="44" t="s">
        <v>111</v>
      </c>
      <c r="O240" s="46" t="s">
        <v>111</v>
      </c>
    </row>
    <row r="241" spans="1:15" x14ac:dyDescent="0.25">
      <c r="A241" s="36"/>
      <c r="B241" s="37"/>
      <c r="C241" s="38"/>
      <c r="D241" s="38"/>
      <c r="E241" s="39"/>
      <c r="F241" s="37"/>
      <c r="G241" s="47"/>
      <c r="H241" s="38"/>
      <c r="I241" s="39"/>
      <c r="J241" s="37"/>
      <c r="K241" s="38"/>
      <c r="L241" s="38"/>
      <c r="M241" s="38"/>
      <c r="N241" s="39"/>
      <c r="O241" s="40"/>
    </row>
    <row r="242" spans="1:15" x14ac:dyDescent="0.25">
      <c r="A242" s="17" t="s">
        <v>102</v>
      </c>
      <c r="B242" s="37"/>
      <c r="C242" s="38"/>
      <c r="D242" s="38"/>
      <c r="E242" s="39"/>
      <c r="F242" s="37"/>
      <c r="G242" s="47"/>
      <c r="H242" s="38"/>
      <c r="I242" s="39"/>
      <c r="J242" s="37"/>
      <c r="K242" s="38"/>
      <c r="L242" s="38"/>
      <c r="M242" s="38"/>
      <c r="N242" s="39"/>
      <c r="O242" s="40"/>
    </row>
    <row r="243" spans="1:15" x14ac:dyDescent="0.25">
      <c r="A243" s="41" t="s">
        <v>104</v>
      </c>
      <c r="B243" s="42">
        <v>25</v>
      </c>
      <c r="C243" s="43">
        <v>0</v>
      </c>
      <c r="D243" s="43">
        <v>0</v>
      </c>
      <c r="E243" s="44">
        <v>25</v>
      </c>
      <c r="F243" s="42">
        <v>0</v>
      </c>
      <c r="G243" s="45">
        <v>0</v>
      </c>
      <c r="H243" s="43">
        <v>0</v>
      </c>
      <c r="I243" s="44">
        <v>0</v>
      </c>
      <c r="J243" s="42">
        <v>0</v>
      </c>
      <c r="K243" s="43">
        <v>0</v>
      </c>
      <c r="L243" s="43">
        <v>0</v>
      </c>
      <c r="M243" s="43">
        <v>0</v>
      </c>
      <c r="N243" s="44">
        <v>0</v>
      </c>
      <c r="O243" s="46">
        <v>25</v>
      </c>
    </row>
    <row r="244" spans="1:15" x14ac:dyDescent="0.25">
      <c r="A244" s="41" t="s">
        <v>105</v>
      </c>
      <c r="B244" s="42">
        <v>25</v>
      </c>
      <c r="C244" s="43">
        <v>0</v>
      </c>
      <c r="D244" s="43">
        <v>0</v>
      </c>
      <c r="E244" s="44">
        <v>25</v>
      </c>
      <c r="F244" s="42">
        <v>0</v>
      </c>
      <c r="G244" s="45">
        <v>0</v>
      </c>
      <c r="H244" s="43">
        <v>0</v>
      </c>
      <c r="I244" s="44">
        <v>0</v>
      </c>
      <c r="J244" s="42">
        <v>0</v>
      </c>
      <c r="K244" s="43">
        <v>0</v>
      </c>
      <c r="L244" s="43">
        <v>0</v>
      </c>
      <c r="M244" s="43">
        <v>0</v>
      </c>
      <c r="N244" s="44">
        <v>0</v>
      </c>
      <c r="O244" s="46">
        <v>25</v>
      </c>
    </row>
    <row r="245" spans="1:15" x14ac:dyDescent="0.25">
      <c r="A245" s="41" t="s">
        <v>106</v>
      </c>
      <c r="B245" s="42">
        <v>25</v>
      </c>
      <c r="C245" s="43">
        <v>0</v>
      </c>
      <c r="D245" s="43">
        <v>0</v>
      </c>
      <c r="E245" s="44">
        <v>25</v>
      </c>
      <c r="F245" s="42">
        <v>0</v>
      </c>
      <c r="G245" s="45">
        <v>0</v>
      </c>
      <c r="H245" s="43">
        <v>0</v>
      </c>
      <c r="I245" s="44">
        <v>0</v>
      </c>
      <c r="J245" s="42">
        <v>0</v>
      </c>
      <c r="K245" s="43">
        <v>0</v>
      </c>
      <c r="L245" s="43">
        <v>0</v>
      </c>
      <c r="M245" s="43">
        <v>0</v>
      </c>
      <c r="N245" s="44">
        <v>0</v>
      </c>
      <c r="O245" s="46">
        <v>25</v>
      </c>
    </row>
    <row r="246" spans="1:15" ht="15.75" thickBot="1" x14ac:dyDescent="0.3">
      <c r="A246" s="48" t="s">
        <v>107</v>
      </c>
      <c r="B246" s="49" t="s">
        <v>111</v>
      </c>
      <c r="C246" s="50" t="s">
        <v>111</v>
      </c>
      <c r="D246" s="50" t="s">
        <v>111</v>
      </c>
      <c r="E246" s="51" t="s">
        <v>111</v>
      </c>
      <c r="F246" s="49" t="s">
        <v>111</v>
      </c>
      <c r="G246" s="93" t="s">
        <v>111</v>
      </c>
      <c r="H246" s="50" t="s">
        <v>111</v>
      </c>
      <c r="I246" s="51" t="s">
        <v>111</v>
      </c>
      <c r="J246" s="49" t="s">
        <v>111</v>
      </c>
      <c r="K246" s="50" t="s">
        <v>111</v>
      </c>
      <c r="L246" s="50" t="s">
        <v>111</v>
      </c>
      <c r="M246" s="50" t="s">
        <v>111</v>
      </c>
      <c r="N246" s="51" t="s">
        <v>111</v>
      </c>
      <c r="O246" s="52" t="s">
        <v>111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O13:O14"/>
    <mergeCell ref="B13:E13"/>
    <mergeCell ref="F13:I13"/>
    <mergeCell ref="J13:N13"/>
    <mergeCell ref="A13:A14"/>
  </mergeCells>
  <phoneticPr fontId="12" type="noConversion"/>
  <conditionalFormatting sqref="B1:O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K246"/>
  <sheetViews>
    <sheetView showGridLines="0" workbookViewId="0"/>
  </sheetViews>
  <sheetFormatPr defaultColWidth="9.140625" defaultRowHeight="15" x14ac:dyDescent="0.25"/>
  <cols>
    <col min="1" max="1" width="67.85546875" style="16" customWidth="1"/>
    <col min="2" max="11" width="16" style="87" customWidth="1"/>
    <col min="12" max="16384" width="9.140625" style="16"/>
  </cols>
  <sheetData>
    <row r="6" spans="1:11" ht="18" x14ac:dyDescent="0.25">
      <c r="A6" s="29" t="str">
        <f>Contents!A7</f>
        <v>Nevada Healthcare Quarterly Reports</v>
      </c>
    </row>
    <row r="7" spans="1:11" ht="15.75" x14ac:dyDescent="0.25">
      <c r="A7" s="30" t="str">
        <f>Contents!A8</f>
        <v>Acute Hospitals Utilization Reports: First Quarter 2024 - Third Quarter 2024</v>
      </c>
    </row>
    <row r="8" spans="1:11" ht="15.75" x14ac:dyDescent="0.25">
      <c r="A8" s="31" t="s">
        <v>62</v>
      </c>
    </row>
    <row r="9" spans="1:11" x14ac:dyDescent="0.25">
      <c r="A9" s="32" t="str">
        <f>Contents!A9</f>
        <v>Produced on December 11, 2024</v>
      </c>
    </row>
    <row r="10" spans="1:11" x14ac:dyDescent="0.25">
      <c r="A10" s="32" t="str">
        <f>Contents!A10</f>
        <v>Includes data loaded through December 9, 2024</v>
      </c>
    </row>
    <row r="12" spans="1:11" ht="15.75" thickBot="1" x14ac:dyDescent="0.3">
      <c r="A12" s="33" t="s">
        <v>58</v>
      </c>
    </row>
    <row r="13" spans="1:11" s="35" customFormat="1" x14ac:dyDescent="0.25">
      <c r="A13" s="99" t="s">
        <v>11</v>
      </c>
      <c r="B13" s="101" t="s">
        <v>52</v>
      </c>
      <c r="C13" s="102"/>
      <c r="D13" s="102"/>
      <c r="E13" s="102"/>
      <c r="F13" s="103"/>
      <c r="G13" s="101" t="s">
        <v>53</v>
      </c>
      <c r="H13" s="102"/>
      <c r="I13" s="102"/>
      <c r="J13" s="102"/>
      <c r="K13" s="103"/>
    </row>
    <row r="14" spans="1:11" s="35" customFormat="1" ht="24" customHeight="1" thickBot="1" x14ac:dyDescent="0.3">
      <c r="A14" s="100"/>
      <c r="B14" s="53" t="s">
        <v>23</v>
      </c>
      <c r="C14" s="54" t="s">
        <v>24</v>
      </c>
      <c r="D14" s="54" t="s">
        <v>25</v>
      </c>
      <c r="E14" s="54" t="s">
        <v>26</v>
      </c>
      <c r="F14" s="55" t="s">
        <v>27</v>
      </c>
      <c r="G14" s="53" t="s">
        <v>23</v>
      </c>
      <c r="H14" s="54" t="s">
        <v>24</v>
      </c>
      <c r="I14" s="54" t="s">
        <v>25</v>
      </c>
      <c r="J14" s="54" t="s">
        <v>26</v>
      </c>
      <c r="K14" s="55" t="s">
        <v>27</v>
      </c>
    </row>
    <row r="15" spans="1:11" x14ac:dyDescent="0.25">
      <c r="A15" s="17" t="s">
        <v>113</v>
      </c>
      <c r="B15" s="56">
        <v>9785</v>
      </c>
      <c r="C15" s="57">
        <v>127</v>
      </c>
      <c r="D15" s="57">
        <v>2321</v>
      </c>
      <c r="E15" s="57">
        <v>15587</v>
      </c>
      <c r="F15" s="58">
        <v>27820</v>
      </c>
      <c r="G15" s="56">
        <v>148</v>
      </c>
      <c r="H15" s="57">
        <v>0</v>
      </c>
      <c r="I15" s="57">
        <v>7</v>
      </c>
      <c r="J15" s="57">
        <v>1006</v>
      </c>
      <c r="K15" s="58">
        <v>1161</v>
      </c>
    </row>
    <row r="16" spans="1:11" x14ac:dyDescent="0.25">
      <c r="A16" s="17" t="s">
        <v>114</v>
      </c>
      <c r="B16" s="56">
        <v>5668</v>
      </c>
      <c r="C16" s="57">
        <v>50</v>
      </c>
      <c r="D16" s="57">
        <v>1379</v>
      </c>
      <c r="E16" s="57">
        <v>9391</v>
      </c>
      <c r="F16" s="58">
        <v>16488</v>
      </c>
      <c r="G16" s="56">
        <v>88</v>
      </c>
      <c r="H16" s="57">
        <v>0</v>
      </c>
      <c r="I16" s="57">
        <v>7</v>
      </c>
      <c r="J16" s="57">
        <v>934</v>
      </c>
      <c r="K16" s="58">
        <v>1029</v>
      </c>
    </row>
    <row r="17" spans="1:11" x14ac:dyDescent="0.25">
      <c r="A17" s="17" t="s">
        <v>115</v>
      </c>
      <c r="B17" s="56">
        <v>4117</v>
      </c>
      <c r="C17" s="57">
        <v>77</v>
      </c>
      <c r="D17" s="57">
        <v>942</v>
      </c>
      <c r="E17" s="57">
        <v>6196</v>
      </c>
      <c r="F17" s="58">
        <v>11332</v>
      </c>
      <c r="G17" s="56">
        <v>60</v>
      </c>
      <c r="H17" s="57">
        <v>0</v>
      </c>
      <c r="I17" s="57">
        <v>0</v>
      </c>
      <c r="J17" s="57">
        <v>72</v>
      </c>
      <c r="K17" s="58">
        <v>132</v>
      </c>
    </row>
    <row r="18" spans="1:11" x14ac:dyDescent="0.25">
      <c r="A18" s="17" t="s">
        <v>116</v>
      </c>
      <c r="B18" s="56">
        <v>373</v>
      </c>
      <c r="C18" s="57">
        <v>16</v>
      </c>
      <c r="D18" s="57">
        <v>244</v>
      </c>
      <c r="E18" s="57">
        <v>1323</v>
      </c>
      <c r="F18" s="58">
        <v>1956</v>
      </c>
      <c r="G18" s="56">
        <v>45</v>
      </c>
      <c r="H18" s="57">
        <v>6</v>
      </c>
      <c r="I18" s="57">
        <v>8</v>
      </c>
      <c r="J18" s="57">
        <v>31</v>
      </c>
      <c r="K18" s="58">
        <v>90</v>
      </c>
    </row>
    <row r="19" spans="1:11" x14ac:dyDescent="0.25">
      <c r="A19" s="92"/>
      <c r="B19" s="56"/>
      <c r="C19" s="57"/>
      <c r="D19" s="57"/>
      <c r="E19" s="57"/>
      <c r="F19" s="58"/>
      <c r="G19" s="56"/>
      <c r="H19" s="57"/>
      <c r="I19" s="57"/>
      <c r="J19" s="57"/>
      <c r="K19" s="58"/>
    </row>
    <row r="20" spans="1:11" x14ac:dyDescent="0.25">
      <c r="A20" s="17" t="s">
        <v>65</v>
      </c>
      <c r="B20" s="59"/>
      <c r="C20" s="60"/>
      <c r="D20" s="60"/>
      <c r="E20" s="60"/>
      <c r="F20" s="61"/>
      <c r="G20" s="59"/>
      <c r="H20" s="60"/>
      <c r="I20" s="60"/>
      <c r="J20" s="60"/>
      <c r="K20" s="61"/>
    </row>
    <row r="21" spans="1:11" x14ac:dyDescent="0.25">
      <c r="A21" s="41" t="s">
        <v>104</v>
      </c>
      <c r="B21" s="59">
        <v>721.37</v>
      </c>
      <c r="C21" s="60">
        <v>5.65</v>
      </c>
      <c r="D21" s="60">
        <v>153.55000000000001</v>
      </c>
      <c r="E21" s="60">
        <v>456.28</v>
      </c>
      <c r="F21" s="61">
        <v>1336.85</v>
      </c>
      <c r="G21" s="59">
        <v>11.24</v>
      </c>
      <c r="H21" s="60">
        <v>0</v>
      </c>
      <c r="I21" s="60">
        <v>0</v>
      </c>
      <c r="J21" s="60">
        <v>46.97</v>
      </c>
      <c r="K21" s="61">
        <v>58.21</v>
      </c>
    </row>
    <row r="22" spans="1:11" x14ac:dyDescent="0.25">
      <c r="A22" s="41" t="s">
        <v>105</v>
      </c>
      <c r="B22" s="59">
        <v>434</v>
      </c>
      <c r="C22" s="60">
        <v>0</v>
      </c>
      <c r="D22" s="60">
        <v>91</v>
      </c>
      <c r="E22" s="60">
        <v>843</v>
      </c>
      <c r="F22" s="61">
        <v>1368</v>
      </c>
      <c r="G22" s="59">
        <v>12</v>
      </c>
      <c r="H22" s="60">
        <v>0</v>
      </c>
      <c r="I22" s="60">
        <v>0</v>
      </c>
      <c r="J22" s="60">
        <v>31</v>
      </c>
      <c r="K22" s="61">
        <v>43</v>
      </c>
    </row>
    <row r="23" spans="1:11" x14ac:dyDescent="0.25">
      <c r="A23" s="41" t="s">
        <v>106</v>
      </c>
      <c r="B23" s="59">
        <v>443</v>
      </c>
      <c r="C23" s="60">
        <v>0</v>
      </c>
      <c r="D23" s="60">
        <v>93</v>
      </c>
      <c r="E23" s="60">
        <v>859</v>
      </c>
      <c r="F23" s="61">
        <v>1395</v>
      </c>
      <c r="G23" s="59">
        <v>7</v>
      </c>
      <c r="H23" s="60">
        <v>0</v>
      </c>
      <c r="I23" s="60">
        <v>0</v>
      </c>
      <c r="J23" s="60">
        <v>59</v>
      </c>
      <c r="K23" s="61">
        <v>66</v>
      </c>
    </row>
    <row r="24" spans="1:11" x14ac:dyDescent="0.25">
      <c r="A24" s="41" t="s">
        <v>107</v>
      </c>
      <c r="B24" s="59" t="s">
        <v>111</v>
      </c>
      <c r="C24" s="60" t="s">
        <v>111</v>
      </c>
      <c r="D24" s="60" t="s">
        <v>111</v>
      </c>
      <c r="E24" s="60" t="s">
        <v>111</v>
      </c>
      <c r="F24" s="61" t="s">
        <v>111</v>
      </c>
      <c r="G24" s="59" t="s">
        <v>111</v>
      </c>
      <c r="H24" s="60" t="s">
        <v>111</v>
      </c>
      <c r="I24" s="60" t="s">
        <v>111</v>
      </c>
      <c r="J24" s="60" t="s">
        <v>111</v>
      </c>
      <c r="K24" s="61" t="s">
        <v>111</v>
      </c>
    </row>
    <row r="25" spans="1:11" x14ac:dyDescent="0.25">
      <c r="A25" s="36"/>
      <c r="B25" s="59"/>
      <c r="C25" s="60"/>
      <c r="D25" s="60"/>
      <c r="E25" s="60"/>
      <c r="F25" s="61"/>
      <c r="G25" s="59"/>
      <c r="H25" s="60"/>
      <c r="I25" s="60"/>
      <c r="J25" s="60"/>
      <c r="K25" s="61"/>
    </row>
    <row r="26" spans="1:11" x14ac:dyDescent="0.25">
      <c r="A26" s="17" t="s">
        <v>66</v>
      </c>
      <c r="B26" s="59"/>
      <c r="C26" s="60"/>
      <c r="D26" s="60"/>
      <c r="E26" s="60"/>
      <c r="F26" s="61"/>
      <c r="G26" s="59"/>
      <c r="H26" s="60"/>
      <c r="I26" s="60"/>
      <c r="J26" s="60"/>
      <c r="K26" s="61"/>
    </row>
    <row r="27" spans="1:11" x14ac:dyDescent="0.25">
      <c r="A27" s="41" t="s">
        <v>104</v>
      </c>
      <c r="B27" s="59">
        <v>10.52</v>
      </c>
      <c r="C27" s="60">
        <v>0</v>
      </c>
      <c r="D27" s="60">
        <v>2.12</v>
      </c>
      <c r="E27" s="60">
        <v>20.64</v>
      </c>
      <c r="F27" s="61">
        <v>33.28</v>
      </c>
      <c r="G27" s="59">
        <v>0</v>
      </c>
      <c r="H27" s="60">
        <v>0</v>
      </c>
      <c r="I27" s="60">
        <v>0</v>
      </c>
      <c r="J27" s="60">
        <v>8.6300000000000008</v>
      </c>
      <c r="K27" s="61">
        <v>8.6300000000000008</v>
      </c>
    </row>
    <row r="28" spans="1:11" x14ac:dyDescent="0.25">
      <c r="A28" s="41" t="s">
        <v>105</v>
      </c>
      <c r="B28" s="59">
        <v>11</v>
      </c>
      <c r="C28" s="60">
        <v>0</v>
      </c>
      <c r="D28" s="60">
        <v>2</v>
      </c>
      <c r="E28" s="60">
        <v>20</v>
      </c>
      <c r="F28" s="61">
        <v>33</v>
      </c>
      <c r="G28" s="59">
        <v>0</v>
      </c>
      <c r="H28" s="60">
        <v>0</v>
      </c>
      <c r="I28" s="60">
        <v>0</v>
      </c>
      <c r="J28" s="60">
        <v>9</v>
      </c>
      <c r="K28" s="61">
        <v>9</v>
      </c>
    </row>
    <row r="29" spans="1:11" x14ac:dyDescent="0.25">
      <c r="A29" s="41" t="s">
        <v>106</v>
      </c>
      <c r="B29" s="59">
        <v>11</v>
      </c>
      <c r="C29" s="60">
        <v>0</v>
      </c>
      <c r="D29" s="60">
        <v>2</v>
      </c>
      <c r="E29" s="60">
        <v>20</v>
      </c>
      <c r="F29" s="61">
        <v>33</v>
      </c>
      <c r="G29" s="59">
        <v>0</v>
      </c>
      <c r="H29" s="60">
        <v>0</v>
      </c>
      <c r="I29" s="60">
        <v>0</v>
      </c>
      <c r="J29" s="60">
        <v>8</v>
      </c>
      <c r="K29" s="61">
        <v>8</v>
      </c>
    </row>
    <row r="30" spans="1:11" x14ac:dyDescent="0.25">
      <c r="A30" s="41" t="s">
        <v>107</v>
      </c>
      <c r="B30" s="59" t="s">
        <v>111</v>
      </c>
      <c r="C30" s="60" t="s">
        <v>111</v>
      </c>
      <c r="D30" s="60" t="s">
        <v>111</v>
      </c>
      <c r="E30" s="60" t="s">
        <v>111</v>
      </c>
      <c r="F30" s="61" t="s">
        <v>111</v>
      </c>
      <c r="G30" s="59" t="s">
        <v>111</v>
      </c>
      <c r="H30" s="60" t="s">
        <v>111</v>
      </c>
      <c r="I30" s="60" t="s">
        <v>111</v>
      </c>
      <c r="J30" s="60" t="s">
        <v>111</v>
      </c>
      <c r="K30" s="61" t="s">
        <v>111</v>
      </c>
    </row>
    <row r="31" spans="1:11" x14ac:dyDescent="0.25">
      <c r="A31" s="36"/>
      <c r="B31" s="59"/>
      <c r="C31" s="60"/>
      <c r="D31" s="60"/>
      <c r="E31" s="60"/>
      <c r="F31" s="61"/>
      <c r="G31" s="59"/>
      <c r="H31" s="60"/>
      <c r="I31" s="60"/>
      <c r="J31" s="60"/>
      <c r="K31" s="61"/>
    </row>
    <row r="32" spans="1:11" x14ac:dyDescent="0.25">
      <c r="A32" s="17" t="s">
        <v>67</v>
      </c>
      <c r="B32" s="59"/>
      <c r="C32" s="60"/>
      <c r="D32" s="60"/>
      <c r="E32" s="60"/>
      <c r="F32" s="61"/>
      <c r="G32" s="59"/>
      <c r="H32" s="60"/>
      <c r="I32" s="60"/>
      <c r="J32" s="60"/>
      <c r="K32" s="61"/>
    </row>
    <row r="33" spans="1:11" x14ac:dyDescent="0.25">
      <c r="A33" s="41" t="s">
        <v>104</v>
      </c>
      <c r="B33" s="59">
        <v>18.61</v>
      </c>
      <c r="C33" s="60">
        <v>0</v>
      </c>
      <c r="D33" s="60">
        <v>2.11</v>
      </c>
      <c r="E33" s="60">
        <v>24.68</v>
      </c>
      <c r="F33" s="61">
        <v>45.4</v>
      </c>
      <c r="G33" s="59">
        <v>0</v>
      </c>
      <c r="H33" s="60">
        <v>0</v>
      </c>
      <c r="I33" s="60">
        <v>0</v>
      </c>
      <c r="J33" s="60">
        <v>16.3</v>
      </c>
      <c r="K33" s="61">
        <v>16.3</v>
      </c>
    </row>
    <row r="34" spans="1:11" x14ac:dyDescent="0.25">
      <c r="A34" s="41" t="s">
        <v>105</v>
      </c>
      <c r="B34" s="59">
        <v>18</v>
      </c>
      <c r="C34" s="60">
        <v>0</v>
      </c>
      <c r="D34" s="60">
        <v>2</v>
      </c>
      <c r="E34" s="60">
        <v>25</v>
      </c>
      <c r="F34" s="61">
        <v>45</v>
      </c>
      <c r="G34" s="59">
        <v>0</v>
      </c>
      <c r="H34" s="60">
        <v>0</v>
      </c>
      <c r="I34" s="60">
        <v>0</v>
      </c>
      <c r="J34" s="60">
        <v>15</v>
      </c>
      <c r="K34" s="61">
        <v>15</v>
      </c>
    </row>
    <row r="35" spans="1:11" x14ac:dyDescent="0.25">
      <c r="A35" s="41" t="s">
        <v>106</v>
      </c>
      <c r="B35" s="59">
        <v>19</v>
      </c>
      <c r="C35" s="60">
        <v>0</v>
      </c>
      <c r="D35" s="60">
        <v>2</v>
      </c>
      <c r="E35" s="60">
        <v>26</v>
      </c>
      <c r="F35" s="61">
        <v>47</v>
      </c>
      <c r="G35" s="59">
        <v>0</v>
      </c>
      <c r="H35" s="60">
        <v>0</v>
      </c>
      <c r="I35" s="60">
        <v>0</v>
      </c>
      <c r="J35" s="60">
        <v>15</v>
      </c>
      <c r="K35" s="61">
        <v>15</v>
      </c>
    </row>
    <row r="36" spans="1:11" x14ac:dyDescent="0.25">
      <c r="A36" s="41" t="s">
        <v>107</v>
      </c>
      <c r="B36" s="59" t="s">
        <v>111</v>
      </c>
      <c r="C36" s="60" t="s">
        <v>111</v>
      </c>
      <c r="D36" s="60" t="s">
        <v>111</v>
      </c>
      <c r="E36" s="60" t="s">
        <v>111</v>
      </c>
      <c r="F36" s="61" t="s">
        <v>111</v>
      </c>
      <c r="G36" s="59" t="s">
        <v>111</v>
      </c>
      <c r="H36" s="60" t="s">
        <v>111</v>
      </c>
      <c r="I36" s="60" t="s">
        <v>111</v>
      </c>
      <c r="J36" s="60" t="s">
        <v>111</v>
      </c>
      <c r="K36" s="61" t="s">
        <v>111</v>
      </c>
    </row>
    <row r="37" spans="1:11" x14ac:dyDescent="0.25">
      <c r="A37" s="36"/>
      <c r="B37" s="59"/>
      <c r="C37" s="60"/>
      <c r="D37" s="60"/>
      <c r="E37" s="60"/>
      <c r="F37" s="61"/>
      <c r="G37" s="59"/>
      <c r="H37" s="60"/>
      <c r="I37" s="60"/>
      <c r="J37" s="60"/>
      <c r="K37" s="61"/>
    </row>
    <row r="38" spans="1:11" x14ac:dyDescent="0.25">
      <c r="A38" s="17" t="s">
        <v>68</v>
      </c>
      <c r="B38" s="59"/>
      <c r="C38" s="60"/>
      <c r="D38" s="60"/>
      <c r="E38" s="60"/>
      <c r="F38" s="61"/>
      <c r="G38" s="59"/>
      <c r="H38" s="60"/>
      <c r="I38" s="60"/>
      <c r="J38" s="60"/>
      <c r="K38" s="61"/>
    </row>
    <row r="39" spans="1:11" x14ac:dyDescent="0.25">
      <c r="A39" s="41" t="s">
        <v>104</v>
      </c>
      <c r="B39" s="59">
        <v>15.12</v>
      </c>
      <c r="C39" s="60">
        <v>0</v>
      </c>
      <c r="D39" s="60">
        <v>2.12</v>
      </c>
      <c r="E39" s="60">
        <v>22.73</v>
      </c>
      <c r="F39" s="61">
        <v>39.97</v>
      </c>
      <c r="G39" s="59">
        <v>0</v>
      </c>
      <c r="H39" s="60">
        <v>0</v>
      </c>
      <c r="I39" s="60">
        <v>0</v>
      </c>
      <c r="J39" s="60">
        <v>13.15</v>
      </c>
      <c r="K39" s="61">
        <v>13.15</v>
      </c>
    </row>
    <row r="40" spans="1:11" x14ac:dyDescent="0.25">
      <c r="A40" s="41" t="s">
        <v>105</v>
      </c>
      <c r="B40" s="59">
        <v>15</v>
      </c>
      <c r="C40" s="60">
        <v>0</v>
      </c>
      <c r="D40" s="60">
        <v>2</v>
      </c>
      <c r="E40" s="60">
        <v>22</v>
      </c>
      <c r="F40" s="61">
        <v>39</v>
      </c>
      <c r="G40" s="59">
        <v>0</v>
      </c>
      <c r="H40" s="60">
        <v>0</v>
      </c>
      <c r="I40" s="60">
        <v>0</v>
      </c>
      <c r="J40" s="60">
        <v>14</v>
      </c>
      <c r="K40" s="61">
        <v>14</v>
      </c>
    </row>
    <row r="41" spans="1:11" x14ac:dyDescent="0.25">
      <c r="A41" s="41" t="s">
        <v>106</v>
      </c>
      <c r="B41" s="59">
        <v>16</v>
      </c>
      <c r="C41" s="60">
        <v>0</v>
      </c>
      <c r="D41" s="60">
        <v>2</v>
      </c>
      <c r="E41" s="60">
        <v>21</v>
      </c>
      <c r="F41" s="61">
        <v>39</v>
      </c>
      <c r="G41" s="59">
        <v>0</v>
      </c>
      <c r="H41" s="60">
        <v>0</v>
      </c>
      <c r="I41" s="60">
        <v>0</v>
      </c>
      <c r="J41" s="60">
        <v>13</v>
      </c>
      <c r="K41" s="61">
        <v>13</v>
      </c>
    </row>
    <row r="42" spans="1:11" x14ac:dyDescent="0.25">
      <c r="A42" s="41" t="s">
        <v>107</v>
      </c>
      <c r="B42" s="59" t="s">
        <v>111</v>
      </c>
      <c r="C42" s="60" t="s">
        <v>111</v>
      </c>
      <c r="D42" s="60" t="s">
        <v>111</v>
      </c>
      <c r="E42" s="60" t="s">
        <v>111</v>
      </c>
      <c r="F42" s="61" t="s">
        <v>111</v>
      </c>
      <c r="G42" s="59" t="s">
        <v>111</v>
      </c>
      <c r="H42" s="60" t="s">
        <v>111</v>
      </c>
      <c r="I42" s="60" t="s">
        <v>111</v>
      </c>
      <c r="J42" s="60" t="s">
        <v>111</v>
      </c>
      <c r="K42" s="61" t="s">
        <v>111</v>
      </c>
    </row>
    <row r="43" spans="1:11" x14ac:dyDescent="0.25">
      <c r="A43" s="36"/>
      <c r="B43" s="59"/>
      <c r="C43" s="60"/>
      <c r="D43" s="60"/>
      <c r="E43" s="60"/>
      <c r="F43" s="61"/>
      <c r="G43" s="59"/>
      <c r="H43" s="60"/>
      <c r="I43" s="60"/>
      <c r="J43" s="60"/>
      <c r="K43" s="61"/>
    </row>
    <row r="44" spans="1:11" x14ac:dyDescent="0.25">
      <c r="A44" s="17" t="s">
        <v>69</v>
      </c>
      <c r="B44" s="59"/>
      <c r="C44" s="60"/>
      <c r="D44" s="60"/>
      <c r="E44" s="60"/>
      <c r="F44" s="61"/>
      <c r="G44" s="59"/>
      <c r="H44" s="60"/>
      <c r="I44" s="60"/>
      <c r="J44" s="60"/>
      <c r="K44" s="61"/>
    </row>
    <row r="45" spans="1:11" x14ac:dyDescent="0.25">
      <c r="A45" s="41" t="s">
        <v>104</v>
      </c>
      <c r="B45" s="59">
        <v>8.61</v>
      </c>
      <c r="C45" s="60">
        <v>0</v>
      </c>
      <c r="D45" s="60">
        <v>2.13</v>
      </c>
      <c r="E45" s="60">
        <v>17.510000000000002</v>
      </c>
      <c r="F45" s="61">
        <v>28.25</v>
      </c>
      <c r="G45" s="59">
        <v>0</v>
      </c>
      <c r="H45" s="60">
        <v>0</v>
      </c>
      <c r="I45" s="60">
        <v>0</v>
      </c>
      <c r="J45" s="60">
        <v>8.11</v>
      </c>
      <c r="K45" s="61">
        <v>8.11</v>
      </c>
    </row>
    <row r="46" spans="1:11" x14ac:dyDescent="0.25">
      <c r="A46" s="41" t="s">
        <v>105</v>
      </c>
      <c r="B46" s="59">
        <v>9</v>
      </c>
      <c r="C46" s="60">
        <v>0</v>
      </c>
      <c r="D46" s="60">
        <v>2</v>
      </c>
      <c r="E46" s="60">
        <v>16</v>
      </c>
      <c r="F46" s="61">
        <v>27</v>
      </c>
      <c r="G46" s="59">
        <v>0</v>
      </c>
      <c r="H46" s="60">
        <v>0</v>
      </c>
      <c r="I46" s="60">
        <v>0</v>
      </c>
      <c r="J46" s="60">
        <v>9</v>
      </c>
      <c r="K46" s="61">
        <v>9</v>
      </c>
    </row>
    <row r="47" spans="1:11" x14ac:dyDescent="0.25">
      <c r="A47" s="41" t="s">
        <v>106</v>
      </c>
      <c r="B47" s="59">
        <v>9</v>
      </c>
      <c r="C47" s="60">
        <v>0</v>
      </c>
      <c r="D47" s="60">
        <v>2</v>
      </c>
      <c r="E47" s="60">
        <v>17</v>
      </c>
      <c r="F47" s="61">
        <v>28</v>
      </c>
      <c r="G47" s="59">
        <v>0</v>
      </c>
      <c r="H47" s="60">
        <v>0</v>
      </c>
      <c r="I47" s="60">
        <v>0</v>
      </c>
      <c r="J47" s="60">
        <v>8</v>
      </c>
      <c r="K47" s="61">
        <v>8</v>
      </c>
    </row>
    <row r="48" spans="1:11" x14ac:dyDescent="0.25">
      <c r="A48" s="41" t="s">
        <v>107</v>
      </c>
      <c r="B48" s="59" t="s">
        <v>111</v>
      </c>
      <c r="C48" s="60" t="s">
        <v>111</v>
      </c>
      <c r="D48" s="60" t="s">
        <v>111</v>
      </c>
      <c r="E48" s="60" t="s">
        <v>111</v>
      </c>
      <c r="F48" s="61" t="s">
        <v>111</v>
      </c>
      <c r="G48" s="59" t="s">
        <v>111</v>
      </c>
      <c r="H48" s="60" t="s">
        <v>111</v>
      </c>
      <c r="I48" s="60" t="s">
        <v>111</v>
      </c>
      <c r="J48" s="60" t="s">
        <v>111</v>
      </c>
      <c r="K48" s="61" t="s">
        <v>111</v>
      </c>
    </row>
    <row r="49" spans="1:11" x14ac:dyDescent="0.25">
      <c r="A49" s="36"/>
      <c r="B49" s="59"/>
      <c r="C49" s="60"/>
      <c r="D49" s="60"/>
      <c r="E49" s="60"/>
      <c r="F49" s="61"/>
      <c r="G49" s="59"/>
      <c r="H49" s="60"/>
      <c r="I49" s="60"/>
      <c r="J49" s="60"/>
      <c r="K49" s="61"/>
    </row>
    <row r="50" spans="1:11" x14ac:dyDescent="0.25">
      <c r="A50" s="17" t="s">
        <v>70</v>
      </c>
      <c r="B50" s="59"/>
      <c r="C50" s="60"/>
      <c r="D50" s="60"/>
      <c r="E50" s="60"/>
      <c r="F50" s="61"/>
      <c r="G50" s="59"/>
      <c r="H50" s="60"/>
      <c r="I50" s="60"/>
      <c r="J50" s="60"/>
      <c r="K50" s="61"/>
    </row>
    <row r="51" spans="1:11" x14ac:dyDescent="0.25">
      <c r="A51" s="41" t="s">
        <v>104</v>
      </c>
      <c r="B51" s="59">
        <v>679.61</v>
      </c>
      <c r="C51" s="60">
        <v>0.26</v>
      </c>
      <c r="D51" s="60">
        <v>177.03</v>
      </c>
      <c r="E51" s="60">
        <v>555.52</v>
      </c>
      <c r="F51" s="61">
        <v>1412.42</v>
      </c>
      <c r="G51" s="59">
        <v>15.9</v>
      </c>
      <c r="H51" s="60">
        <v>0</v>
      </c>
      <c r="I51" s="60">
        <v>0</v>
      </c>
      <c r="J51" s="60">
        <v>55.13</v>
      </c>
      <c r="K51" s="61">
        <v>71.03</v>
      </c>
    </row>
    <row r="52" spans="1:11" x14ac:dyDescent="0.25">
      <c r="A52" s="41" t="s">
        <v>105</v>
      </c>
      <c r="B52" s="59">
        <v>451</v>
      </c>
      <c r="C52" s="60">
        <v>0</v>
      </c>
      <c r="D52" s="60">
        <v>95</v>
      </c>
      <c r="E52" s="60">
        <v>874</v>
      </c>
      <c r="F52" s="61">
        <v>1420</v>
      </c>
      <c r="G52" s="59">
        <v>20</v>
      </c>
      <c r="H52" s="60">
        <v>0</v>
      </c>
      <c r="I52" s="60">
        <v>0</v>
      </c>
      <c r="J52" s="60">
        <v>47</v>
      </c>
      <c r="K52" s="61">
        <v>67</v>
      </c>
    </row>
    <row r="53" spans="1:11" x14ac:dyDescent="0.25">
      <c r="A53" s="41" t="s">
        <v>106</v>
      </c>
      <c r="B53" s="59">
        <v>467</v>
      </c>
      <c r="C53" s="60">
        <v>0</v>
      </c>
      <c r="D53" s="60">
        <v>98</v>
      </c>
      <c r="E53" s="60">
        <v>906</v>
      </c>
      <c r="F53" s="61">
        <v>1471</v>
      </c>
      <c r="G53" s="59">
        <v>16</v>
      </c>
      <c r="H53" s="60">
        <v>0</v>
      </c>
      <c r="I53" s="60">
        <v>0</v>
      </c>
      <c r="J53" s="60">
        <v>44</v>
      </c>
      <c r="K53" s="61">
        <v>60</v>
      </c>
    </row>
    <row r="54" spans="1:11" x14ac:dyDescent="0.25">
      <c r="A54" s="41" t="s">
        <v>107</v>
      </c>
      <c r="B54" s="59" t="s">
        <v>111</v>
      </c>
      <c r="C54" s="60" t="s">
        <v>111</v>
      </c>
      <c r="D54" s="60" t="s">
        <v>111</v>
      </c>
      <c r="E54" s="60" t="s">
        <v>111</v>
      </c>
      <c r="F54" s="61" t="s">
        <v>111</v>
      </c>
      <c r="G54" s="59" t="s">
        <v>111</v>
      </c>
      <c r="H54" s="60" t="s">
        <v>111</v>
      </c>
      <c r="I54" s="60" t="s">
        <v>111</v>
      </c>
      <c r="J54" s="60" t="s">
        <v>111</v>
      </c>
      <c r="K54" s="61" t="s">
        <v>111</v>
      </c>
    </row>
    <row r="55" spans="1:11" x14ac:dyDescent="0.25">
      <c r="A55" s="36"/>
      <c r="B55" s="59"/>
      <c r="C55" s="60"/>
      <c r="D55" s="60"/>
      <c r="E55" s="60"/>
      <c r="F55" s="61"/>
      <c r="G55" s="59"/>
      <c r="H55" s="60"/>
      <c r="I55" s="60"/>
      <c r="J55" s="60"/>
      <c r="K55" s="61"/>
    </row>
    <row r="56" spans="1:11" x14ac:dyDescent="0.25">
      <c r="A56" s="17" t="s">
        <v>71</v>
      </c>
      <c r="B56" s="59"/>
      <c r="C56" s="60"/>
      <c r="D56" s="60"/>
      <c r="E56" s="60"/>
      <c r="F56" s="61"/>
      <c r="G56" s="59"/>
      <c r="H56" s="60"/>
      <c r="I56" s="60"/>
      <c r="J56" s="60"/>
      <c r="K56" s="61"/>
    </row>
    <row r="57" spans="1:11" x14ac:dyDescent="0.25">
      <c r="A57" s="41" t="s">
        <v>104</v>
      </c>
      <c r="B57" s="59">
        <v>828.24</v>
      </c>
      <c r="C57" s="60">
        <v>0</v>
      </c>
      <c r="D57" s="60">
        <v>454.35</v>
      </c>
      <c r="E57" s="60">
        <v>950.57</v>
      </c>
      <c r="F57" s="61">
        <v>2233.16</v>
      </c>
      <c r="G57" s="59">
        <v>38.61</v>
      </c>
      <c r="H57" s="60">
        <v>0</v>
      </c>
      <c r="I57" s="60">
        <v>4.74</v>
      </c>
      <c r="J57" s="60">
        <v>59.7</v>
      </c>
      <c r="K57" s="61">
        <v>103.05</v>
      </c>
    </row>
    <row r="58" spans="1:11" x14ac:dyDescent="0.25">
      <c r="A58" s="41" t="s">
        <v>105</v>
      </c>
      <c r="B58" s="59">
        <v>839</v>
      </c>
      <c r="C58" s="60">
        <v>0</v>
      </c>
      <c r="D58" s="60">
        <v>467</v>
      </c>
      <c r="E58" s="60">
        <v>946</v>
      </c>
      <c r="F58" s="61">
        <v>2252</v>
      </c>
      <c r="G58" s="59">
        <v>41</v>
      </c>
      <c r="H58" s="60">
        <v>0</v>
      </c>
      <c r="I58" s="60">
        <v>6</v>
      </c>
      <c r="J58" s="60">
        <v>62</v>
      </c>
      <c r="K58" s="61">
        <v>109</v>
      </c>
    </row>
    <row r="59" spans="1:11" x14ac:dyDescent="0.25">
      <c r="A59" s="41" t="s">
        <v>106</v>
      </c>
      <c r="B59" s="59">
        <v>825</v>
      </c>
      <c r="C59" s="60">
        <v>0</v>
      </c>
      <c r="D59" s="60">
        <v>461</v>
      </c>
      <c r="E59" s="60">
        <v>974</v>
      </c>
      <c r="F59" s="61">
        <v>2260</v>
      </c>
      <c r="G59" s="59">
        <v>38</v>
      </c>
      <c r="H59" s="60">
        <v>0</v>
      </c>
      <c r="I59" s="60">
        <v>7</v>
      </c>
      <c r="J59" s="60">
        <v>62</v>
      </c>
      <c r="K59" s="61">
        <v>107</v>
      </c>
    </row>
    <row r="60" spans="1:11" x14ac:dyDescent="0.25">
      <c r="A60" s="41" t="s">
        <v>107</v>
      </c>
      <c r="B60" s="59" t="s">
        <v>111</v>
      </c>
      <c r="C60" s="60" t="s">
        <v>111</v>
      </c>
      <c r="D60" s="60" t="s">
        <v>111</v>
      </c>
      <c r="E60" s="60" t="s">
        <v>111</v>
      </c>
      <c r="F60" s="61" t="s">
        <v>111</v>
      </c>
      <c r="G60" s="59" t="s">
        <v>111</v>
      </c>
      <c r="H60" s="60" t="s">
        <v>111</v>
      </c>
      <c r="I60" s="60" t="s">
        <v>111</v>
      </c>
      <c r="J60" s="60" t="s">
        <v>111</v>
      </c>
      <c r="K60" s="61" t="s">
        <v>111</v>
      </c>
    </row>
    <row r="61" spans="1:11" x14ac:dyDescent="0.25">
      <c r="A61" s="36"/>
      <c r="B61" s="59"/>
      <c r="C61" s="60"/>
      <c r="D61" s="60"/>
      <c r="E61" s="60"/>
      <c r="F61" s="61"/>
      <c r="G61" s="59"/>
      <c r="H61" s="60"/>
      <c r="I61" s="60"/>
      <c r="J61" s="60"/>
      <c r="K61" s="61"/>
    </row>
    <row r="62" spans="1:11" x14ac:dyDescent="0.25">
      <c r="A62" s="17" t="s">
        <v>72</v>
      </c>
      <c r="B62" s="59"/>
      <c r="C62" s="60"/>
      <c r="D62" s="60"/>
      <c r="E62" s="60"/>
      <c r="F62" s="61"/>
      <c r="G62" s="59"/>
      <c r="H62" s="60"/>
      <c r="I62" s="60"/>
      <c r="J62" s="60"/>
      <c r="K62" s="61"/>
    </row>
    <row r="63" spans="1:11" x14ac:dyDescent="0.25">
      <c r="A63" s="41" t="s">
        <v>104</v>
      </c>
      <c r="B63" s="59">
        <v>227.13</v>
      </c>
      <c r="C63" s="60">
        <v>29.81</v>
      </c>
      <c r="D63" s="60">
        <v>66.84</v>
      </c>
      <c r="E63" s="60">
        <v>436.34</v>
      </c>
      <c r="F63" s="61">
        <v>760.12</v>
      </c>
      <c r="G63" s="59">
        <v>0</v>
      </c>
      <c r="H63" s="60">
        <v>0</v>
      </c>
      <c r="I63" s="60">
        <v>0</v>
      </c>
      <c r="J63" s="60">
        <v>0</v>
      </c>
      <c r="K63" s="61">
        <v>0</v>
      </c>
    </row>
    <row r="64" spans="1:11" x14ac:dyDescent="0.25">
      <c r="A64" s="41" t="s">
        <v>105</v>
      </c>
      <c r="B64" s="59" t="s">
        <v>112</v>
      </c>
      <c r="C64" s="60" t="s">
        <v>112</v>
      </c>
      <c r="D64" s="60" t="s">
        <v>112</v>
      </c>
      <c r="E64" s="60" t="s">
        <v>112</v>
      </c>
      <c r="F64" s="61" t="s">
        <v>112</v>
      </c>
      <c r="G64" s="59" t="s">
        <v>112</v>
      </c>
      <c r="H64" s="60" t="s">
        <v>112</v>
      </c>
      <c r="I64" s="60" t="s">
        <v>112</v>
      </c>
      <c r="J64" s="60" t="s">
        <v>112</v>
      </c>
      <c r="K64" s="61" t="s">
        <v>112</v>
      </c>
    </row>
    <row r="65" spans="1:11" x14ac:dyDescent="0.25">
      <c r="A65" s="41" t="s">
        <v>106</v>
      </c>
      <c r="B65" s="59" t="s">
        <v>112</v>
      </c>
      <c r="C65" s="60" t="s">
        <v>112</v>
      </c>
      <c r="D65" s="60" t="s">
        <v>112</v>
      </c>
      <c r="E65" s="60" t="s">
        <v>112</v>
      </c>
      <c r="F65" s="61" t="s">
        <v>112</v>
      </c>
      <c r="G65" s="59" t="s">
        <v>112</v>
      </c>
      <c r="H65" s="60" t="s">
        <v>112</v>
      </c>
      <c r="I65" s="60" t="s">
        <v>112</v>
      </c>
      <c r="J65" s="60" t="s">
        <v>112</v>
      </c>
      <c r="K65" s="61" t="s">
        <v>112</v>
      </c>
    </row>
    <row r="66" spans="1:11" x14ac:dyDescent="0.25">
      <c r="A66" s="41" t="s">
        <v>107</v>
      </c>
      <c r="B66" s="59" t="s">
        <v>111</v>
      </c>
      <c r="C66" s="60" t="s">
        <v>111</v>
      </c>
      <c r="D66" s="60" t="s">
        <v>111</v>
      </c>
      <c r="E66" s="60" t="s">
        <v>111</v>
      </c>
      <c r="F66" s="61" t="s">
        <v>111</v>
      </c>
      <c r="G66" s="59" t="s">
        <v>111</v>
      </c>
      <c r="H66" s="60" t="s">
        <v>111</v>
      </c>
      <c r="I66" s="60" t="s">
        <v>111</v>
      </c>
      <c r="J66" s="60" t="s">
        <v>111</v>
      </c>
      <c r="K66" s="61" t="s">
        <v>111</v>
      </c>
    </row>
    <row r="67" spans="1:11" x14ac:dyDescent="0.25">
      <c r="A67" s="36"/>
      <c r="B67" s="59"/>
      <c r="C67" s="60"/>
      <c r="D67" s="60"/>
      <c r="E67" s="60"/>
      <c r="F67" s="61"/>
      <c r="G67" s="59"/>
      <c r="H67" s="60"/>
      <c r="I67" s="60"/>
      <c r="J67" s="60"/>
      <c r="K67" s="61"/>
    </row>
    <row r="68" spans="1:11" x14ac:dyDescent="0.25">
      <c r="A68" s="17" t="s">
        <v>73</v>
      </c>
      <c r="B68" s="59"/>
      <c r="C68" s="60"/>
      <c r="D68" s="60"/>
      <c r="E68" s="60"/>
      <c r="F68" s="61"/>
      <c r="G68" s="59"/>
      <c r="H68" s="60"/>
      <c r="I68" s="60"/>
      <c r="J68" s="60"/>
      <c r="K68" s="61"/>
    </row>
    <row r="69" spans="1:11" x14ac:dyDescent="0.25">
      <c r="A69" s="41" t="s">
        <v>104</v>
      </c>
      <c r="B69" s="59">
        <v>466.6</v>
      </c>
      <c r="C69" s="60">
        <v>0</v>
      </c>
      <c r="D69" s="60">
        <v>252.1</v>
      </c>
      <c r="E69" s="60">
        <v>468.2</v>
      </c>
      <c r="F69" s="61">
        <v>1186.9000000000001</v>
      </c>
      <c r="G69" s="59">
        <v>12.7</v>
      </c>
      <c r="H69" s="60">
        <v>0</v>
      </c>
      <c r="I69" s="60">
        <v>2.7</v>
      </c>
      <c r="J69" s="60">
        <v>29.4</v>
      </c>
      <c r="K69" s="61">
        <v>44.8</v>
      </c>
    </row>
    <row r="70" spans="1:11" x14ac:dyDescent="0.25">
      <c r="A70" s="41" t="s">
        <v>105</v>
      </c>
      <c r="B70" s="59">
        <v>468</v>
      </c>
      <c r="C70" s="60">
        <v>0</v>
      </c>
      <c r="D70" s="60">
        <v>252</v>
      </c>
      <c r="E70" s="60">
        <v>478</v>
      </c>
      <c r="F70" s="61">
        <v>1198</v>
      </c>
      <c r="G70" s="59">
        <v>17</v>
      </c>
      <c r="H70" s="60">
        <v>0</v>
      </c>
      <c r="I70" s="60">
        <v>2</v>
      </c>
      <c r="J70" s="60">
        <v>30</v>
      </c>
      <c r="K70" s="61">
        <v>49</v>
      </c>
    </row>
    <row r="71" spans="1:11" x14ac:dyDescent="0.25">
      <c r="A71" s="41" t="s">
        <v>106</v>
      </c>
      <c r="B71" s="59" t="s">
        <v>112</v>
      </c>
      <c r="C71" s="60" t="s">
        <v>112</v>
      </c>
      <c r="D71" s="60" t="s">
        <v>112</v>
      </c>
      <c r="E71" s="60" t="s">
        <v>112</v>
      </c>
      <c r="F71" s="61" t="s">
        <v>112</v>
      </c>
      <c r="G71" s="59" t="s">
        <v>112</v>
      </c>
      <c r="H71" s="60" t="s">
        <v>112</v>
      </c>
      <c r="I71" s="60" t="s">
        <v>112</v>
      </c>
      <c r="J71" s="60" t="s">
        <v>112</v>
      </c>
      <c r="K71" s="61" t="s">
        <v>112</v>
      </c>
    </row>
    <row r="72" spans="1:11" x14ac:dyDescent="0.25">
      <c r="A72" s="41" t="s">
        <v>107</v>
      </c>
      <c r="B72" s="59" t="s">
        <v>111</v>
      </c>
      <c r="C72" s="60" t="s">
        <v>111</v>
      </c>
      <c r="D72" s="60" t="s">
        <v>111</v>
      </c>
      <c r="E72" s="60" t="s">
        <v>111</v>
      </c>
      <c r="F72" s="61" t="s">
        <v>111</v>
      </c>
      <c r="G72" s="59" t="s">
        <v>111</v>
      </c>
      <c r="H72" s="60" t="s">
        <v>111</v>
      </c>
      <c r="I72" s="60" t="s">
        <v>111</v>
      </c>
      <c r="J72" s="60" t="s">
        <v>111</v>
      </c>
      <c r="K72" s="61" t="s">
        <v>111</v>
      </c>
    </row>
    <row r="73" spans="1:11" x14ac:dyDescent="0.25">
      <c r="A73" s="36"/>
      <c r="B73" s="59"/>
      <c r="C73" s="60"/>
      <c r="D73" s="60"/>
      <c r="E73" s="60"/>
      <c r="F73" s="61"/>
      <c r="G73" s="59"/>
      <c r="H73" s="60"/>
      <c r="I73" s="60"/>
      <c r="J73" s="60"/>
      <c r="K73" s="61"/>
    </row>
    <row r="74" spans="1:11" x14ac:dyDescent="0.25">
      <c r="A74" s="17" t="s">
        <v>74</v>
      </c>
      <c r="B74" s="59"/>
      <c r="C74" s="60"/>
      <c r="D74" s="60"/>
      <c r="E74" s="60"/>
      <c r="F74" s="61"/>
      <c r="G74" s="59"/>
      <c r="H74" s="60"/>
      <c r="I74" s="60"/>
      <c r="J74" s="60"/>
      <c r="K74" s="61"/>
    </row>
    <row r="75" spans="1:11" x14ac:dyDescent="0.25">
      <c r="A75" s="41" t="s">
        <v>104</v>
      </c>
      <c r="B75" s="59">
        <v>934.39</v>
      </c>
      <c r="C75" s="60">
        <v>1.2</v>
      </c>
      <c r="D75" s="60">
        <v>126.25</v>
      </c>
      <c r="E75" s="60">
        <v>497.57</v>
      </c>
      <c r="F75" s="61">
        <v>1559.41</v>
      </c>
      <c r="G75" s="59">
        <v>5.35</v>
      </c>
      <c r="H75" s="60">
        <v>0</v>
      </c>
      <c r="I75" s="60">
        <v>0</v>
      </c>
      <c r="J75" s="60">
        <v>65.180000000000007</v>
      </c>
      <c r="K75" s="61">
        <v>70.53</v>
      </c>
    </row>
    <row r="76" spans="1:11" x14ac:dyDescent="0.25">
      <c r="A76" s="41" t="s">
        <v>105</v>
      </c>
      <c r="B76" s="59">
        <v>466</v>
      </c>
      <c r="C76" s="60">
        <v>0</v>
      </c>
      <c r="D76" s="60">
        <v>98</v>
      </c>
      <c r="E76" s="60">
        <v>903</v>
      </c>
      <c r="F76" s="61">
        <v>1467</v>
      </c>
      <c r="G76" s="59">
        <v>5</v>
      </c>
      <c r="H76" s="60">
        <v>0</v>
      </c>
      <c r="I76" s="60">
        <v>0</v>
      </c>
      <c r="J76" s="60">
        <v>56</v>
      </c>
      <c r="K76" s="61">
        <v>61</v>
      </c>
    </row>
    <row r="77" spans="1:11" x14ac:dyDescent="0.25">
      <c r="A77" s="41" t="s">
        <v>106</v>
      </c>
      <c r="B77" s="59">
        <v>456</v>
      </c>
      <c r="C77" s="60">
        <v>0</v>
      </c>
      <c r="D77" s="60">
        <v>96</v>
      </c>
      <c r="E77" s="60">
        <v>886</v>
      </c>
      <c r="F77" s="61">
        <v>1438</v>
      </c>
      <c r="G77" s="59">
        <v>4</v>
      </c>
      <c r="H77" s="60">
        <v>0</v>
      </c>
      <c r="I77" s="60">
        <v>0</v>
      </c>
      <c r="J77" s="60">
        <v>56</v>
      </c>
      <c r="K77" s="61">
        <v>60</v>
      </c>
    </row>
    <row r="78" spans="1:11" x14ac:dyDescent="0.25">
      <c r="A78" s="41" t="s">
        <v>107</v>
      </c>
      <c r="B78" s="59" t="s">
        <v>111</v>
      </c>
      <c r="C78" s="60" t="s">
        <v>111</v>
      </c>
      <c r="D78" s="60" t="s">
        <v>111</v>
      </c>
      <c r="E78" s="60" t="s">
        <v>111</v>
      </c>
      <c r="F78" s="61" t="s">
        <v>111</v>
      </c>
      <c r="G78" s="59" t="s">
        <v>111</v>
      </c>
      <c r="H78" s="60" t="s">
        <v>111</v>
      </c>
      <c r="I78" s="60" t="s">
        <v>111</v>
      </c>
      <c r="J78" s="60" t="s">
        <v>111</v>
      </c>
      <c r="K78" s="61" t="s">
        <v>111</v>
      </c>
    </row>
    <row r="79" spans="1:11" x14ac:dyDescent="0.25">
      <c r="A79" s="36"/>
      <c r="B79" s="59"/>
      <c r="C79" s="60"/>
      <c r="D79" s="60"/>
      <c r="E79" s="60"/>
      <c r="F79" s="61"/>
      <c r="G79" s="59"/>
      <c r="H79" s="60"/>
      <c r="I79" s="60"/>
      <c r="J79" s="60"/>
      <c r="K79" s="61"/>
    </row>
    <row r="80" spans="1:11" x14ac:dyDescent="0.25">
      <c r="A80" s="17" t="s">
        <v>75</v>
      </c>
      <c r="B80" s="59"/>
      <c r="C80" s="60"/>
      <c r="D80" s="60"/>
      <c r="E80" s="60"/>
      <c r="F80" s="61"/>
      <c r="G80" s="59"/>
      <c r="H80" s="60"/>
      <c r="I80" s="60"/>
      <c r="J80" s="60"/>
      <c r="K80" s="61"/>
    </row>
    <row r="81" spans="1:11" x14ac:dyDescent="0.25">
      <c r="A81" s="41" t="s">
        <v>104</v>
      </c>
      <c r="B81" s="59">
        <v>38.31</v>
      </c>
      <c r="C81" s="60">
        <v>1.83</v>
      </c>
      <c r="D81" s="60">
        <v>93.02</v>
      </c>
      <c r="E81" s="60">
        <v>0</v>
      </c>
      <c r="F81" s="61">
        <v>133.16</v>
      </c>
      <c r="G81" s="59">
        <v>0</v>
      </c>
      <c r="H81" s="60">
        <v>0</v>
      </c>
      <c r="I81" s="60">
        <v>0</v>
      </c>
      <c r="J81" s="60">
        <v>0</v>
      </c>
      <c r="K81" s="61">
        <v>0</v>
      </c>
    </row>
    <row r="82" spans="1:11" x14ac:dyDescent="0.25">
      <c r="A82" s="41" t="s">
        <v>105</v>
      </c>
      <c r="B82" s="59">
        <v>33</v>
      </c>
      <c r="C82" s="60">
        <v>0</v>
      </c>
      <c r="D82" s="60">
        <v>81</v>
      </c>
      <c r="E82" s="60">
        <v>0</v>
      </c>
      <c r="F82" s="61">
        <v>114</v>
      </c>
      <c r="G82" s="59">
        <v>0</v>
      </c>
      <c r="H82" s="60">
        <v>0</v>
      </c>
      <c r="I82" s="60">
        <v>0</v>
      </c>
      <c r="J82" s="60">
        <v>17</v>
      </c>
      <c r="K82" s="61">
        <v>17</v>
      </c>
    </row>
    <row r="83" spans="1:11" x14ac:dyDescent="0.25">
      <c r="A83" s="41" t="s">
        <v>106</v>
      </c>
      <c r="B83" s="59">
        <v>39</v>
      </c>
      <c r="C83" s="60">
        <v>0</v>
      </c>
      <c r="D83" s="60">
        <v>2</v>
      </c>
      <c r="E83" s="60">
        <v>93</v>
      </c>
      <c r="F83" s="61">
        <v>134</v>
      </c>
      <c r="G83" s="59">
        <v>0</v>
      </c>
      <c r="H83" s="60">
        <v>0</v>
      </c>
      <c r="I83" s="60">
        <v>0</v>
      </c>
      <c r="J83" s="60">
        <v>0</v>
      </c>
      <c r="K83" s="61">
        <v>0</v>
      </c>
    </row>
    <row r="84" spans="1:11" x14ac:dyDescent="0.25">
      <c r="A84" s="41" t="s">
        <v>107</v>
      </c>
      <c r="B84" s="59" t="s">
        <v>111</v>
      </c>
      <c r="C84" s="60" t="s">
        <v>111</v>
      </c>
      <c r="D84" s="60" t="s">
        <v>111</v>
      </c>
      <c r="E84" s="60" t="s">
        <v>111</v>
      </c>
      <c r="F84" s="61" t="s">
        <v>111</v>
      </c>
      <c r="G84" s="59" t="s">
        <v>111</v>
      </c>
      <c r="H84" s="60" t="s">
        <v>111</v>
      </c>
      <c r="I84" s="60" t="s">
        <v>111</v>
      </c>
      <c r="J84" s="60" t="s">
        <v>111</v>
      </c>
      <c r="K84" s="61" t="s">
        <v>111</v>
      </c>
    </row>
    <row r="85" spans="1:11" x14ac:dyDescent="0.25">
      <c r="A85" s="36"/>
      <c r="B85" s="59"/>
      <c r="C85" s="60"/>
      <c r="D85" s="60"/>
      <c r="E85" s="60"/>
      <c r="F85" s="61"/>
      <c r="G85" s="59"/>
      <c r="H85" s="60"/>
      <c r="I85" s="60"/>
      <c r="J85" s="60"/>
      <c r="K85" s="61"/>
    </row>
    <row r="86" spans="1:11" x14ac:dyDescent="0.25">
      <c r="A86" s="17" t="s">
        <v>76</v>
      </c>
      <c r="B86" s="59"/>
      <c r="C86" s="60"/>
      <c r="D86" s="60"/>
      <c r="E86" s="60"/>
      <c r="F86" s="61"/>
      <c r="G86" s="59"/>
      <c r="H86" s="60"/>
      <c r="I86" s="60"/>
      <c r="J86" s="60"/>
      <c r="K86" s="61"/>
    </row>
    <row r="87" spans="1:11" x14ac:dyDescent="0.25">
      <c r="A87" s="41" t="s">
        <v>104</v>
      </c>
      <c r="B87" s="59">
        <v>234.33</v>
      </c>
      <c r="C87" s="60">
        <v>0.01</v>
      </c>
      <c r="D87" s="60">
        <v>41.92</v>
      </c>
      <c r="E87" s="60">
        <v>388.58</v>
      </c>
      <c r="F87" s="61">
        <v>664.84</v>
      </c>
      <c r="G87" s="59">
        <v>1.17</v>
      </c>
      <c r="H87" s="60">
        <v>0</v>
      </c>
      <c r="I87" s="60">
        <v>0</v>
      </c>
      <c r="J87" s="60">
        <v>2.97</v>
      </c>
      <c r="K87" s="61">
        <v>4.1399999999999997</v>
      </c>
    </row>
    <row r="88" spans="1:11" x14ac:dyDescent="0.25">
      <c r="A88" s="41" t="s">
        <v>105</v>
      </c>
      <c r="B88" s="59">
        <v>223</v>
      </c>
      <c r="C88" s="60">
        <v>0</v>
      </c>
      <c r="D88" s="60">
        <v>40</v>
      </c>
      <c r="E88" s="60">
        <v>383</v>
      </c>
      <c r="F88" s="61">
        <v>646</v>
      </c>
      <c r="G88" s="59">
        <v>1</v>
      </c>
      <c r="H88" s="60">
        <v>0</v>
      </c>
      <c r="I88" s="60">
        <v>0</v>
      </c>
      <c r="J88" s="60">
        <v>1</v>
      </c>
      <c r="K88" s="61">
        <v>2</v>
      </c>
    </row>
    <row r="89" spans="1:11" x14ac:dyDescent="0.25">
      <c r="A89" s="41" t="s">
        <v>106</v>
      </c>
      <c r="B89" s="59">
        <v>207</v>
      </c>
      <c r="C89" s="60">
        <v>0</v>
      </c>
      <c r="D89" s="60">
        <v>38</v>
      </c>
      <c r="E89" s="60">
        <v>380</v>
      </c>
      <c r="F89" s="61">
        <v>625</v>
      </c>
      <c r="G89" s="59">
        <v>0</v>
      </c>
      <c r="H89" s="60">
        <v>0</v>
      </c>
      <c r="I89" s="60">
        <v>0</v>
      </c>
      <c r="J89" s="60">
        <v>527</v>
      </c>
      <c r="K89" s="61">
        <v>527</v>
      </c>
    </row>
    <row r="90" spans="1:11" x14ac:dyDescent="0.25">
      <c r="A90" s="41" t="s">
        <v>107</v>
      </c>
      <c r="B90" s="59" t="s">
        <v>111</v>
      </c>
      <c r="C90" s="60" t="s">
        <v>111</v>
      </c>
      <c r="D90" s="60" t="s">
        <v>111</v>
      </c>
      <c r="E90" s="60" t="s">
        <v>111</v>
      </c>
      <c r="F90" s="61" t="s">
        <v>111</v>
      </c>
      <c r="G90" s="59" t="s">
        <v>111</v>
      </c>
      <c r="H90" s="60" t="s">
        <v>111</v>
      </c>
      <c r="I90" s="60" t="s">
        <v>111</v>
      </c>
      <c r="J90" s="60" t="s">
        <v>111</v>
      </c>
      <c r="K90" s="61" t="s">
        <v>111</v>
      </c>
    </row>
    <row r="91" spans="1:11" x14ac:dyDescent="0.25">
      <c r="A91" s="36"/>
      <c r="B91" s="59"/>
      <c r="C91" s="60"/>
      <c r="D91" s="60"/>
      <c r="E91" s="60"/>
      <c r="F91" s="61"/>
      <c r="G91" s="59"/>
      <c r="H91" s="60"/>
      <c r="I91" s="60"/>
      <c r="J91" s="60"/>
      <c r="K91" s="61"/>
    </row>
    <row r="92" spans="1:11" x14ac:dyDescent="0.25">
      <c r="A92" s="17" t="s">
        <v>77</v>
      </c>
      <c r="B92" s="59"/>
      <c r="C92" s="60"/>
      <c r="D92" s="60"/>
      <c r="E92" s="60"/>
      <c r="F92" s="61"/>
      <c r="G92" s="59"/>
      <c r="H92" s="60"/>
      <c r="I92" s="60"/>
      <c r="J92" s="60"/>
      <c r="K92" s="61"/>
    </row>
    <row r="93" spans="1:11" x14ac:dyDescent="0.25">
      <c r="A93" s="41" t="s">
        <v>104</v>
      </c>
      <c r="B93" s="59">
        <v>789.31</v>
      </c>
      <c r="C93" s="60">
        <v>0</v>
      </c>
      <c r="D93" s="60">
        <v>117.82</v>
      </c>
      <c r="E93" s="60">
        <v>1135.4100000000001</v>
      </c>
      <c r="F93" s="61">
        <v>2042.54</v>
      </c>
      <c r="G93" s="59">
        <v>23.32</v>
      </c>
      <c r="H93" s="60">
        <v>0</v>
      </c>
      <c r="I93" s="60">
        <v>0</v>
      </c>
      <c r="J93" s="60">
        <v>4.09</v>
      </c>
      <c r="K93" s="61">
        <v>27.41</v>
      </c>
    </row>
    <row r="94" spans="1:11" x14ac:dyDescent="0.25">
      <c r="A94" s="41" t="s">
        <v>105</v>
      </c>
      <c r="B94" s="59">
        <v>781</v>
      </c>
      <c r="C94" s="60">
        <v>0</v>
      </c>
      <c r="D94" s="60">
        <v>120</v>
      </c>
      <c r="E94" s="60">
        <v>1144</v>
      </c>
      <c r="F94" s="61">
        <v>2045</v>
      </c>
      <c r="G94" s="59">
        <v>12</v>
      </c>
      <c r="H94" s="60">
        <v>0</v>
      </c>
      <c r="I94" s="60">
        <v>0</v>
      </c>
      <c r="J94" s="60">
        <v>4</v>
      </c>
      <c r="K94" s="61">
        <v>16</v>
      </c>
    </row>
    <row r="95" spans="1:11" x14ac:dyDescent="0.25">
      <c r="A95" s="41" t="s">
        <v>106</v>
      </c>
      <c r="B95" s="59">
        <v>817</v>
      </c>
      <c r="C95" s="60">
        <v>0</v>
      </c>
      <c r="D95" s="60">
        <v>121</v>
      </c>
      <c r="E95" s="60">
        <v>1242</v>
      </c>
      <c r="F95" s="61">
        <v>2180</v>
      </c>
      <c r="G95" s="59">
        <v>1</v>
      </c>
      <c r="H95" s="60">
        <v>0</v>
      </c>
      <c r="I95" s="60">
        <v>0</v>
      </c>
      <c r="J95" s="60">
        <v>3</v>
      </c>
      <c r="K95" s="61">
        <v>4</v>
      </c>
    </row>
    <row r="96" spans="1:11" x14ac:dyDescent="0.25">
      <c r="A96" s="41" t="s">
        <v>107</v>
      </c>
      <c r="B96" s="59" t="s">
        <v>111</v>
      </c>
      <c r="C96" s="60" t="s">
        <v>111</v>
      </c>
      <c r="D96" s="60" t="s">
        <v>111</v>
      </c>
      <c r="E96" s="60" t="s">
        <v>111</v>
      </c>
      <c r="F96" s="61" t="s">
        <v>111</v>
      </c>
      <c r="G96" s="59" t="s">
        <v>111</v>
      </c>
      <c r="H96" s="60" t="s">
        <v>111</v>
      </c>
      <c r="I96" s="60" t="s">
        <v>111</v>
      </c>
      <c r="J96" s="60" t="s">
        <v>111</v>
      </c>
      <c r="K96" s="61" t="s">
        <v>111</v>
      </c>
    </row>
    <row r="97" spans="1:11" x14ac:dyDescent="0.25">
      <c r="A97" s="36"/>
      <c r="B97" s="59"/>
      <c r="C97" s="60"/>
      <c r="D97" s="60"/>
      <c r="E97" s="60"/>
      <c r="F97" s="61"/>
      <c r="G97" s="59"/>
      <c r="H97" s="60"/>
      <c r="I97" s="60"/>
      <c r="J97" s="60"/>
      <c r="K97" s="61"/>
    </row>
    <row r="98" spans="1:11" x14ac:dyDescent="0.25">
      <c r="A98" s="17" t="s">
        <v>78</v>
      </c>
      <c r="B98" s="59"/>
      <c r="C98" s="60"/>
      <c r="D98" s="60"/>
      <c r="E98" s="60"/>
      <c r="F98" s="61"/>
      <c r="G98" s="59"/>
      <c r="H98" s="60"/>
      <c r="I98" s="60"/>
      <c r="J98" s="60"/>
      <c r="K98" s="61"/>
    </row>
    <row r="99" spans="1:11" x14ac:dyDescent="0.25">
      <c r="A99" s="41" t="s">
        <v>104</v>
      </c>
      <c r="B99" s="59">
        <v>1002.2</v>
      </c>
      <c r="C99" s="60">
        <v>0</v>
      </c>
      <c r="D99" s="60">
        <v>174.25</v>
      </c>
      <c r="E99" s="60">
        <v>560.27</v>
      </c>
      <c r="F99" s="61">
        <v>1736.72</v>
      </c>
      <c r="G99" s="59">
        <v>9.23</v>
      </c>
      <c r="H99" s="60">
        <v>0</v>
      </c>
      <c r="I99" s="60">
        <v>0</v>
      </c>
      <c r="J99" s="60">
        <v>53.73</v>
      </c>
      <c r="K99" s="61">
        <v>62.96</v>
      </c>
    </row>
    <row r="100" spans="1:11" x14ac:dyDescent="0.25">
      <c r="A100" s="41" t="s">
        <v>105</v>
      </c>
      <c r="B100" s="59">
        <v>520</v>
      </c>
      <c r="C100" s="60">
        <v>0</v>
      </c>
      <c r="D100" s="60">
        <v>110</v>
      </c>
      <c r="E100" s="60">
        <v>1010</v>
      </c>
      <c r="F100" s="61">
        <v>1640</v>
      </c>
      <c r="G100" s="59">
        <v>7</v>
      </c>
      <c r="H100" s="60">
        <v>0</v>
      </c>
      <c r="I100" s="60">
        <v>0</v>
      </c>
      <c r="J100" s="60">
        <v>43</v>
      </c>
      <c r="K100" s="61">
        <v>50</v>
      </c>
    </row>
    <row r="101" spans="1:11" x14ac:dyDescent="0.25">
      <c r="A101" s="41" t="s">
        <v>106</v>
      </c>
      <c r="B101" s="59">
        <v>526</v>
      </c>
      <c r="C101" s="60">
        <v>0</v>
      </c>
      <c r="D101" s="60">
        <v>110</v>
      </c>
      <c r="E101" s="60">
        <v>1020</v>
      </c>
      <c r="F101" s="61">
        <v>1656</v>
      </c>
      <c r="G101" s="59">
        <v>7</v>
      </c>
      <c r="H101" s="60">
        <v>0</v>
      </c>
      <c r="I101" s="60">
        <v>0</v>
      </c>
      <c r="J101" s="60">
        <v>43</v>
      </c>
      <c r="K101" s="61">
        <v>50</v>
      </c>
    </row>
    <row r="102" spans="1:11" x14ac:dyDescent="0.25">
      <c r="A102" s="41" t="s">
        <v>107</v>
      </c>
      <c r="B102" s="59" t="s">
        <v>111</v>
      </c>
      <c r="C102" s="60" t="s">
        <v>111</v>
      </c>
      <c r="D102" s="60" t="s">
        <v>111</v>
      </c>
      <c r="E102" s="60" t="s">
        <v>111</v>
      </c>
      <c r="F102" s="61" t="s">
        <v>111</v>
      </c>
      <c r="G102" s="59" t="s">
        <v>111</v>
      </c>
      <c r="H102" s="60" t="s">
        <v>111</v>
      </c>
      <c r="I102" s="60" t="s">
        <v>111</v>
      </c>
      <c r="J102" s="60" t="s">
        <v>111</v>
      </c>
      <c r="K102" s="61" t="s">
        <v>111</v>
      </c>
    </row>
    <row r="103" spans="1:11" x14ac:dyDescent="0.25">
      <c r="A103" s="36"/>
      <c r="B103" s="59"/>
      <c r="C103" s="60"/>
      <c r="D103" s="60"/>
      <c r="E103" s="60"/>
      <c r="F103" s="61"/>
      <c r="G103" s="59"/>
      <c r="H103" s="60"/>
      <c r="I103" s="60"/>
      <c r="J103" s="60"/>
      <c r="K103" s="61"/>
    </row>
    <row r="104" spans="1:11" x14ac:dyDescent="0.25">
      <c r="A104" s="17" t="s">
        <v>79</v>
      </c>
      <c r="B104" s="59"/>
      <c r="C104" s="60"/>
      <c r="D104" s="60"/>
      <c r="E104" s="60"/>
      <c r="F104" s="61"/>
      <c r="G104" s="59"/>
      <c r="H104" s="60"/>
      <c r="I104" s="60"/>
      <c r="J104" s="60"/>
      <c r="K104" s="61"/>
    </row>
    <row r="105" spans="1:11" x14ac:dyDescent="0.25">
      <c r="A105" s="41" t="s">
        <v>104</v>
      </c>
      <c r="B105" s="59">
        <v>1413.9</v>
      </c>
      <c r="C105" s="60">
        <v>26.5</v>
      </c>
      <c r="D105" s="60">
        <v>904.5</v>
      </c>
      <c r="E105" s="60">
        <v>1103.4000000000001</v>
      </c>
      <c r="F105" s="61">
        <v>3448.3</v>
      </c>
      <c r="G105" s="59">
        <v>78.400000000000006</v>
      </c>
      <c r="H105" s="60">
        <v>0</v>
      </c>
      <c r="I105" s="60">
        <v>1.8</v>
      </c>
      <c r="J105" s="60">
        <v>109.5</v>
      </c>
      <c r="K105" s="61">
        <v>189.7</v>
      </c>
    </row>
    <row r="106" spans="1:11" x14ac:dyDescent="0.25">
      <c r="A106" s="41" t="s">
        <v>105</v>
      </c>
      <c r="B106" s="59">
        <v>1394</v>
      </c>
      <c r="C106" s="60">
        <v>25</v>
      </c>
      <c r="D106" s="60">
        <v>891</v>
      </c>
      <c r="E106" s="60">
        <v>1127</v>
      </c>
      <c r="F106" s="61">
        <v>3437</v>
      </c>
      <c r="G106" s="59">
        <v>60</v>
      </c>
      <c r="H106" s="60">
        <v>0</v>
      </c>
      <c r="I106" s="60">
        <v>2</v>
      </c>
      <c r="J106" s="60">
        <v>107</v>
      </c>
      <c r="K106" s="61">
        <v>169</v>
      </c>
    </row>
    <row r="107" spans="1:11" x14ac:dyDescent="0.25">
      <c r="A107" s="41" t="s">
        <v>106</v>
      </c>
      <c r="B107" s="59" t="s">
        <v>112</v>
      </c>
      <c r="C107" s="60" t="s">
        <v>112</v>
      </c>
      <c r="D107" s="60" t="s">
        <v>112</v>
      </c>
      <c r="E107" s="60" t="s">
        <v>112</v>
      </c>
      <c r="F107" s="61" t="s">
        <v>112</v>
      </c>
      <c r="G107" s="59" t="s">
        <v>112</v>
      </c>
      <c r="H107" s="60" t="s">
        <v>112</v>
      </c>
      <c r="I107" s="60" t="s">
        <v>112</v>
      </c>
      <c r="J107" s="60" t="s">
        <v>112</v>
      </c>
      <c r="K107" s="61" t="s">
        <v>112</v>
      </c>
    </row>
    <row r="108" spans="1:11" x14ac:dyDescent="0.25">
      <c r="A108" s="41" t="s">
        <v>107</v>
      </c>
      <c r="B108" s="59" t="s">
        <v>111</v>
      </c>
      <c r="C108" s="60" t="s">
        <v>111</v>
      </c>
      <c r="D108" s="60" t="s">
        <v>111</v>
      </c>
      <c r="E108" s="60" t="s">
        <v>111</v>
      </c>
      <c r="F108" s="61" t="s">
        <v>111</v>
      </c>
      <c r="G108" s="59" t="s">
        <v>111</v>
      </c>
      <c r="H108" s="60" t="s">
        <v>111</v>
      </c>
      <c r="I108" s="60" t="s">
        <v>111</v>
      </c>
      <c r="J108" s="60" t="s">
        <v>111</v>
      </c>
      <c r="K108" s="61" t="s">
        <v>111</v>
      </c>
    </row>
    <row r="109" spans="1:11" x14ac:dyDescent="0.25">
      <c r="A109" s="36"/>
      <c r="B109" s="59"/>
      <c r="C109" s="60"/>
      <c r="D109" s="60"/>
      <c r="E109" s="60"/>
      <c r="F109" s="61"/>
      <c r="G109" s="59"/>
      <c r="H109" s="60"/>
      <c r="I109" s="60"/>
      <c r="J109" s="60"/>
      <c r="K109" s="61"/>
    </row>
    <row r="110" spans="1:11" x14ac:dyDescent="0.25">
      <c r="A110" s="17" t="s">
        <v>80</v>
      </c>
      <c r="B110" s="59"/>
      <c r="C110" s="60"/>
      <c r="D110" s="60"/>
      <c r="E110" s="60"/>
      <c r="F110" s="61"/>
      <c r="G110" s="59"/>
      <c r="H110" s="60"/>
      <c r="I110" s="60"/>
      <c r="J110" s="60"/>
      <c r="K110" s="61"/>
    </row>
    <row r="111" spans="1:11" x14ac:dyDescent="0.25">
      <c r="A111" s="41" t="s">
        <v>104</v>
      </c>
      <c r="B111" s="59">
        <v>1351.75</v>
      </c>
      <c r="C111" s="60">
        <v>51.03</v>
      </c>
      <c r="D111" s="60">
        <v>256.85000000000002</v>
      </c>
      <c r="E111" s="60">
        <v>2191.11</v>
      </c>
      <c r="F111" s="61">
        <v>3850.74</v>
      </c>
      <c r="G111" s="59">
        <v>6.05</v>
      </c>
      <c r="H111" s="60">
        <v>0</v>
      </c>
      <c r="I111" s="60">
        <v>0</v>
      </c>
      <c r="J111" s="60">
        <v>59.64</v>
      </c>
      <c r="K111" s="61">
        <v>65.69</v>
      </c>
    </row>
    <row r="112" spans="1:11" x14ac:dyDescent="0.25">
      <c r="A112" s="41" t="s">
        <v>105</v>
      </c>
      <c r="B112" s="59">
        <v>1358</v>
      </c>
      <c r="C112" s="60">
        <v>49</v>
      </c>
      <c r="D112" s="60">
        <v>255</v>
      </c>
      <c r="E112" s="60">
        <v>2228</v>
      </c>
      <c r="F112" s="61">
        <v>3890</v>
      </c>
      <c r="G112" s="59">
        <v>8</v>
      </c>
      <c r="H112" s="60">
        <v>0</v>
      </c>
      <c r="I112" s="60">
        <v>0</v>
      </c>
      <c r="J112" s="60">
        <v>37</v>
      </c>
      <c r="K112" s="61">
        <v>45</v>
      </c>
    </row>
    <row r="113" spans="1:11" x14ac:dyDescent="0.25">
      <c r="A113" s="41" t="s">
        <v>106</v>
      </c>
      <c r="B113" s="59">
        <v>1391</v>
      </c>
      <c r="C113" s="60">
        <v>50</v>
      </c>
      <c r="D113" s="60">
        <v>259</v>
      </c>
      <c r="E113" s="60">
        <v>2088</v>
      </c>
      <c r="F113" s="61">
        <v>3788</v>
      </c>
      <c r="G113" s="59">
        <v>11</v>
      </c>
      <c r="H113" s="60">
        <v>0</v>
      </c>
      <c r="I113" s="60">
        <v>0</v>
      </c>
      <c r="J113" s="60">
        <v>43</v>
      </c>
      <c r="K113" s="61">
        <v>54</v>
      </c>
    </row>
    <row r="114" spans="1:11" x14ac:dyDescent="0.25">
      <c r="A114" s="41" t="s">
        <v>107</v>
      </c>
      <c r="B114" s="59" t="s">
        <v>111</v>
      </c>
      <c r="C114" s="60" t="s">
        <v>111</v>
      </c>
      <c r="D114" s="60" t="s">
        <v>111</v>
      </c>
      <c r="E114" s="60" t="s">
        <v>111</v>
      </c>
      <c r="F114" s="61" t="s">
        <v>111</v>
      </c>
      <c r="G114" s="59" t="s">
        <v>111</v>
      </c>
      <c r="H114" s="60" t="s">
        <v>111</v>
      </c>
      <c r="I114" s="60" t="s">
        <v>111</v>
      </c>
      <c r="J114" s="60" t="s">
        <v>111</v>
      </c>
      <c r="K114" s="61" t="s">
        <v>111</v>
      </c>
    </row>
    <row r="115" spans="1:11" x14ac:dyDescent="0.25">
      <c r="A115" s="36"/>
      <c r="B115" s="59"/>
      <c r="C115" s="60"/>
      <c r="D115" s="60"/>
      <c r="E115" s="60"/>
      <c r="F115" s="61"/>
      <c r="G115" s="59"/>
      <c r="H115" s="60"/>
      <c r="I115" s="60"/>
      <c r="J115" s="60"/>
      <c r="K115" s="61"/>
    </row>
    <row r="116" spans="1:11" x14ac:dyDescent="0.25">
      <c r="A116" s="17" t="s">
        <v>81</v>
      </c>
      <c r="B116" s="59"/>
      <c r="C116" s="60"/>
      <c r="D116" s="60"/>
      <c r="E116" s="60"/>
      <c r="F116" s="61"/>
      <c r="G116" s="59"/>
      <c r="H116" s="60"/>
      <c r="I116" s="60"/>
      <c r="J116" s="60"/>
      <c r="K116" s="61"/>
    </row>
    <row r="117" spans="1:11" x14ac:dyDescent="0.25">
      <c r="A117" s="41" t="s">
        <v>104</v>
      </c>
      <c r="B117" s="59">
        <v>758.7</v>
      </c>
      <c r="C117" s="60">
        <v>1.43</v>
      </c>
      <c r="D117" s="60">
        <v>140.96</v>
      </c>
      <c r="E117" s="60">
        <v>553.14</v>
      </c>
      <c r="F117" s="61">
        <v>1454.23</v>
      </c>
      <c r="G117" s="59">
        <v>4.1100000000000003</v>
      </c>
      <c r="H117" s="60">
        <v>0</v>
      </c>
      <c r="I117" s="60">
        <v>0</v>
      </c>
      <c r="J117" s="60">
        <v>61.65</v>
      </c>
      <c r="K117" s="61">
        <v>65.760000000000005</v>
      </c>
    </row>
    <row r="118" spans="1:11" x14ac:dyDescent="0.25">
      <c r="A118" s="41" t="s">
        <v>105</v>
      </c>
      <c r="B118" s="59">
        <v>448</v>
      </c>
      <c r="C118" s="60">
        <v>0</v>
      </c>
      <c r="D118" s="60">
        <v>94</v>
      </c>
      <c r="E118" s="60">
        <v>869</v>
      </c>
      <c r="F118" s="61">
        <v>1411</v>
      </c>
      <c r="G118" s="59">
        <v>4</v>
      </c>
      <c r="H118" s="60">
        <v>0</v>
      </c>
      <c r="I118" s="60">
        <v>0</v>
      </c>
      <c r="J118" s="60">
        <v>53</v>
      </c>
      <c r="K118" s="61">
        <v>57</v>
      </c>
    </row>
    <row r="119" spans="1:11" x14ac:dyDescent="0.25">
      <c r="A119" s="41" t="s">
        <v>106</v>
      </c>
      <c r="B119" s="59">
        <v>442</v>
      </c>
      <c r="C119" s="60">
        <v>0</v>
      </c>
      <c r="D119" s="60">
        <v>93</v>
      </c>
      <c r="E119" s="60">
        <v>859</v>
      </c>
      <c r="F119" s="61">
        <v>1394</v>
      </c>
      <c r="G119" s="59">
        <v>4</v>
      </c>
      <c r="H119" s="60">
        <v>0</v>
      </c>
      <c r="I119" s="60">
        <v>0</v>
      </c>
      <c r="J119" s="60">
        <v>53</v>
      </c>
      <c r="K119" s="61">
        <v>57</v>
      </c>
    </row>
    <row r="120" spans="1:11" x14ac:dyDescent="0.25">
      <c r="A120" s="41" t="s">
        <v>107</v>
      </c>
      <c r="B120" s="59" t="s">
        <v>111</v>
      </c>
      <c r="C120" s="60" t="s">
        <v>111</v>
      </c>
      <c r="D120" s="60" t="s">
        <v>111</v>
      </c>
      <c r="E120" s="60" t="s">
        <v>111</v>
      </c>
      <c r="F120" s="61" t="s">
        <v>111</v>
      </c>
      <c r="G120" s="59" t="s">
        <v>111</v>
      </c>
      <c r="H120" s="60" t="s">
        <v>111</v>
      </c>
      <c r="I120" s="60" t="s">
        <v>111</v>
      </c>
      <c r="J120" s="60" t="s">
        <v>111</v>
      </c>
      <c r="K120" s="61" t="s">
        <v>111</v>
      </c>
    </row>
    <row r="121" spans="1:11" x14ac:dyDescent="0.25">
      <c r="A121" s="36"/>
      <c r="B121" s="59"/>
      <c r="C121" s="60"/>
      <c r="D121" s="60"/>
      <c r="E121" s="60"/>
      <c r="F121" s="61"/>
      <c r="G121" s="59"/>
      <c r="H121" s="60"/>
      <c r="I121" s="60"/>
      <c r="J121" s="60"/>
      <c r="K121" s="61"/>
    </row>
    <row r="122" spans="1:11" x14ac:dyDescent="0.25">
      <c r="A122" s="17" t="s">
        <v>82</v>
      </c>
      <c r="B122" s="59"/>
      <c r="C122" s="60"/>
      <c r="D122" s="60"/>
      <c r="E122" s="60"/>
      <c r="F122" s="61"/>
      <c r="G122" s="59"/>
      <c r="H122" s="60"/>
      <c r="I122" s="60"/>
      <c r="J122" s="60"/>
      <c r="K122" s="61"/>
    </row>
    <row r="123" spans="1:11" x14ac:dyDescent="0.25">
      <c r="A123" s="41" t="s">
        <v>104</v>
      </c>
      <c r="B123" s="59">
        <v>458.36</v>
      </c>
      <c r="C123" s="60">
        <v>7.22</v>
      </c>
      <c r="D123" s="60">
        <v>79.22</v>
      </c>
      <c r="E123" s="60">
        <v>657.9</v>
      </c>
      <c r="F123" s="61">
        <v>1202.7</v>
      </c>
      <c r="G123" s="59">
        <v>1.1100000000000001</v>
      </c>
      <c r="H123" s="60">
        <v>0</v>
      </c>
      <c r="I123" s="60">
        <v>0</v>
      </c>
      <c r="J123" s="60">
        <v>14.09</v>
      </c>
      <c r="K123" s="61">
        <v>15.2</v>
      </c>
    </row>
    <row r="124" spans="1:11" x14ac:dyDescent="0.25">
      <c r="A124" s="41" t="s">
        <v>105</v>
      </c>
      <c r="B124" s="59">
        <v>916</v>
      </c>
      <c r="C124" s="60">
        <v>14</v>
      </c>
      <c r="D124" s="60">
        <v>112</v>
      </c>
      <c r="E124" s="60">
        <v>1374</v>
      </c>
      <c r="F124" s="61">
        <v>2416</v>
      </c>
      <c r="G124" s="59">
        <v>2</v>
      </c>
      <c r="H124" s="60">
        <v>0</v>
      </c>
      <c r="I124" s="60">
        <v>0</v>
      </c>
      <c r="J124" s="60">
        <v>32</v>
      </c>
      <c r="K124" s="61">
        <v>34</v>
      </c>
    </row>
    <row r="125" spans="1:11" x14ac:dyDescent="0.25">
      <c r="A125" s="41" t="s">
        <v>106</v>
      </c>
      <c r="B125" s="59">
        <v>474</v>
      </c>
      <c r="C125" s="60">
        <v>9</v>
      </c>
      <c r="D125" s="60">
        <v>35</v>
      </c>
      <c r="E125" s="60">
        <v>724</v>
      </c>
      <c r="F125" s="61">
        <v>1242</v>
      </c>
      <c r="G125" s="59">
        <v>3</v>
      </c>
      <c r="H125" s="60">
        <v>0</v>
      </c>
      <c r="I125" s="60">
        <v>0</v>
      </c>
      <c r="J125" s="60">
        <v>14</v>
      </c>
      <c r="K125" s="61">
        <v>17</v>
      </c>
    </row>
    <row r="126" spans="1:11" x14ac:dyDescent="0.25">
      <c r="A126" s="41" t="s">
        <v>107</v>
      </c>
      <c r="B126" s="59" t="s">
        <v>111</v>
      </c>
      <c r="C126" s="60" t="s">
        <v>111</v>
      </c>
      <c r="D126" s="60" t="s">
        <v>111</v>
      </c>
      <c r="E126" s="60" t="s">
        <v>111</v>
      </c>
      <c r="F126" s="61" t="s">
        <v>111</v>
      </c>
      <c r="G126" s="59" t="s">
        <v>111</v>
      </c>
      <c r="H126" s="60" t="s">
        <v>111</v>
      </c>
      <c r="I126" s="60" t="s">
        <v>111</v>
      </c>
      <c r="J126" s="60" t="s">
        <v>111</v>
      </c>
      <c r="K126" s="61" t="s">
        <v>111</v>
      </c>
    </row>
    <row r="127" spans="1:11" x14ac:dyDescent="0.25">
      <c r="A127" s="36"/>
      <c r="B127" s="59"/>
      <c r="C127" s="60"/>
      <c r="D127" s="60"/>
      <c r="E127" s="60"/>
      <c r="F127" s="61"/>
      <c r="G127" s="59"/>
      <c r="H127" s="60"/>
      <c r="I127" s="60"/>
      <c r="J127" s="60"/>
      <c r="K127" s="61"/>
    </row>
    <row r="128" spans="1:11" x14ac:dyDescent="0.25">
      <c r="A128" s="17" t="s">
        <v>83</v>
      </c>
      <c r="B128" s="59"/>
      <c r="C128" s="60"/>
      <c r="D128" s="60"/>
      <c r="E128" s="60"/>
      <c r="F128" s="61"/>
      <c r="G128" s="59"/>
      <c r="H128" s="60"/>
      <c r="I128" s="60"/>
      <c r="J128" s="60"/>
      <c r="K128" s="61"/>
    </row>
    <row r="129" spans="1:11" x14ac:dyDescent="0.25">
      <c r="A129" s="41" t="s">
        <v>104</v>
      </c>
      <c r="B129" s="59">
        <v>375.88</v>
      </c>
      <c r="C129" s="60">
        <v>65.430000000000007</v>
      </c>
      <c r="D129" s="60">
        <v>60.53</v>
      </c>
      <c r="E129" s="60">
        <v>1307.68</v>
      </c>
      <c r="F129" s="61">
        <v>1809.52</v>
      </c>
      <c r="G129" s="59">
        <v>0</v>
      </c>
      <c r="H129" s="60">
        <v>0</v>
      </c>
      <c r="I129" s="60">
        <v>0</v>
      </c>
      <c r="J129" s="60">
        <v>0</v>
      </c>
      <c r="K129" s="61">
        <v>0</v>
      </c>
    </row>
    <row r="130" spans="1:11" x14ac:dyDescent="0.25">
      <c r="A130" s="41" t="s">
        <v>105</v>
      </c>
      <c r="B130" s="59">
        <v>374</v>
      </c>
      <c r="C130" s="60">
        <v>70</v>
      </c>
      <c r="D130" s="60">
        <v>61</v>
      </c>
      <c r="E130" s="60">
        <v>1276</v>
      </c>
      <c r="F130" s="61">
        <v>1781</v>
      </c>
      <c r="G130" s="59">
        <v>0</v>
      </c>
      <c r="H130" s="60">
        <v>0</v>
      </c>
      <c r="I130" s="60">
        <v>0</v>
      </c>
      <c r="J130" s="60">
        <v>0</v>
      </c>
      <c r="K130" s="61">
        <v>0</v>
      </c>
    </row>
    <row r="131" spans="1:11" x14ac:dyDescent="0.25">
      <c r="A131" s="41" t="s">
        <v>106</v>
      </c>
      <c r="B131" s="59">
        <v>370</v>
      </c>
      <c r="C131" s="60">
        <v>67</v>
      </c>
      <c r="D131" s="60">
        <v>60</v>
      </c>
      <c r="E131" s="60">
        <v>1248</v>
      </c>
      <c r="F131" s="61">
        <v>1745</v>
      </c>
      <c r="G131" s="59">
        <v>0</v>
      </c>
      <c r="H131" s="60">
        <v>0</v>
      </c>
      <c r="I131" s="60">
        <v>0</v>
      </c>
      <c r="J131" s="60">
        <v>0</v>
      </c>
      <c r="K131" s="61">
        <v>0</v>
      </c>
    </row>
    <row r="132" spans="1:11" x14ac:dyDescent="0.25">
      <c r="A132" s="41" t="s">
        <v>107</v>
      </c>
      <c r="B132" s="59" t="s">
        <v>111</v>
      </c>
      <c r="C132" s="60" t="s">
        <v>111</v>
      </c>
      <c r="D132" s="60" t="s">
        <v>111</v>
      </c>
      <c r="E132" s="60" t="s">
        <v>111</v>
      </c>
      <c r="F132" s="61" t="s">
        <v>111</v>
      </c>
      <c r="G132" s="59" t="s">
        <v>111</v>
      </c>
      <c r="H132" s="60" t="s">
        <v>111</v>
      </c>
      <c r="I132" s="60" t="s">
        <v>111</v>
      </c>
      <c r="J132" s="60" t="s">
        <v>111</v>
      </c>
      <c r="K132" s="61" t="s">
        <v>111</v>
      </c>
    </row>
    <row r="133" spans="1:11" x14ac:dyDescent="0.25">
      <c r="A133" s="36"/>
      <c r="B133" s="59"/>
      <c r="C133" s="60"/>
      <c r="D133" s="60"/>
      <c r="E133" s="60"/>
      <c r="F133" s="61"/>
      <c r="G133" s="59"/>
      <c r="H133" s="60"/>
      <c r="I133" s="60"/>
      <c r="J133" s="60"/>
      <c r="K133" s="61"/>
    </row>
    <row r="134" spans="1:11" x14ac:dyDescent="0.25">
      <c r="A134" s="17" t="s">
        <v>84</v>
      </c>
      <c r="B134" s="59"/>
      <c r="C134" s="60"/>
      <c r="D134" s="60"/>
      <c r="E134" s="60"/>
      <c r="F134" s="61"/>
      <c r="G134" s="59"/>
      <c r="H134" s="60"/>
      <c r="I134" s="60"/>
      <c r="J134" s="60"/>
      <c r="K134" s="61"/>
    </row>
    <row r="135" spans="1:11" x14ac:dyDescent="0.25">
      <c r="A135" s="41" t="s">
        <v>104</v>
      </c>
      <c r="B135" s="59">
        <v>186.79</v>
      </c>
      <c r="C135" s="60">
        <v>0</v>
      </c>
      <c r="D135" s="60">
        <v>39.26</v>
      </c>
      <c r="E135" s="60">
        <v>362.58</v>
      </c>
      <c r="F135" s="61">
        <v>588.63</v>
      </c>
      <c r="G135" s="59">
        <v>2.1800000000000002</v>
      </c>
      <c r="H135" s="60">
        <v>0</v>
      </c>
      <c r="I135" s="60">
        <v>0</v>
      </c>
      <c r="J135" s="60">
        <v>12.12</v>
      </c>
      <c r="K135" s="61">
        <v>14.3</v>
      </c>
    </row>
    <row r="136" spans="1:11" x14ac:dyDescent="0.25">
      <c r="A136" s="41" t="s">
        <v>105</v>
      </c>
      <c r="B136" s="59">
        <v>173</v>
      </c>
      <c r="C136" s="60">
        <v>0</v>
      </c>
      <c r="D136" s="60">
        <v>36</v>
      </c>
      <c r="E136" s="60">
        <v>335</v>
      </c>
      <c r="F136" s="61">
        <v>544</v>
      </c>
      <c r="G136" s="59">
        <v>1</v>
      </c>
      <c r="H136" s="60">
        <v>0</v>
      </c>
      <c r="I136" s="60">
        <v>0</v>
      </c>
      <c r="J136" s="60">
        <v>10</v>
      </c>
      <c r="K136" s="61">
        <v>11</v>
      </c>
    </row>
    <row r="137" spans="1:11" x14ac:dyDescent="0.25">
      <c r="A137" s="41" t="s">
        <v>106</v>
      </c>
      <c r="B137" s="59">
        <v>177</v>
      </c>
      <c r="C137" s="60">
        <v>0</v>
      </c>
      <c r="D137" s="60">
        <v>37</v>
      </c>
      <c r="E137" s="60">
        <v>344</v>
      </c>
      <c r="F137" s="61">
        <v>558</v>
      </c>
      <c r="G137" s="59">
        <v>3</v>
      </c>
      <c r="H137" s="60">
        <v>0</v>
      </c>
      <c r="I137" s="60">
        <v>0</v>
      </c>
      <c r="J137" s="60">
        <v>7</v>
      </c>
      <c r="K137" s="61">
        <v>10</v>
      </c>
    </row>
    <row r="138" spans="1:11" x14ac:dyDescent="0.25">
      <c r="A138" s="41" t="s">
        <v>107</v>
      </c>
      <c r="B138" s="59" t="s">
        <v>111</v>
      </c>
      <c r="C138" s="60" t="s">
        <v>111</v>
      </c>
      <c r="D138" s="60" t="s">
        <v>111</v>
      </c>
      <c r="E138" s="60" t="s">
        <v>111</v>
      </c>
      <c r="F138" s="61" t="s">
        <v>111</v>
      </c>
      <c r="G138" s="59" t="s">
        <v>111</v>
      </c>
      <c r="H138" s="60" t="s">
        <v>111</v>
      </c>
      <c r="I138" s="60" t="s">
        <v>111</v>
      </c>
      <c r="J138" s="60" t="s">
        <v>111</v>
      </c>
      <c r="K138" s="61" t="s">
        <v>111</v>
      </c>
    </row>
    <row r="139" spans="1:11" x14ac:dyDescent="0.25">
      <c r="A139" s="36"/>
      <c r="B139" s="59"/>
      <c r="C139" s="60"/>
      <c r="D139" s="60"/>
      <c r="E139" s="60"/>
      <c r="F139" s="61"/>
      <c r="G139" s="59"/>
      <c r="H139" s="60"/>
      <c r="I139" s="60"/>
      <c r="J139" s="60"/>
      <c r="K139" s="61"/>
    </row>
    <row r="140" spans="1:11" x14ac:dyDescent="0.25">
      <c r="A140" s="17" t="s">
        <v>85</v>
      </c>
      <c r="B140" s="59"/>
      <c r="C140" s="60"/>
      <c r="D140" s="60"/>
      <c r="E140" s="60"/>
      <c r="F140" s="61"/>
      <c r="G140" s="59"/>
      <c r="H140" s="60"/>
      <c r="I140" s="60"/>
      <c r="J140" s="60"/>
      <c r="K140" s="61"/>
    </row>
    <row r="141" spans="1:11" x14ac:dyDescent="0.25">
      <c r="A141" s="41" t="s">
        <v>104</v>
      </c>
      <c r="B141" s="59">
        <v>313.41000000000003</v>
      </c>
      <c r="C141" s="60">
        <v>0.59</v>
      </c>
      <c r="D141" s="60">
        <v>59.47</v>
      </c>
      <c r="E141" s="60">
        <v>186.89</v>
      </c>
      <c r="F141" s="61">
        <v>560.36</v>
      </c>
      <c r="G141" s="59">
        <v>0</v>
      </c>
      <c r="H141" s="60">
        <v>0</v>
      </c>
      <c r="I141" s="60">
        <v>0</v>
      </c>
      <c r="J141" s="60">
        <v>8.43</v>
      </c>
      <c r="K141" s="61">
        <v>8.43</v>
      </c>
    </row>
    <row r="142" spans="1:11" x14ac:dyDescent="0.25">
      <c r="A142" s="41" t="s">
        <v>105</v>
      </c>
      <c r="B142" s="59">
        <v>175</v>
      </c>
      <c r="C142" s="60">
        <v>0</v>
      </c>
      <c r="D142" s="60">
        <v>37</v>
      </c>
      <c r="E142" s="60">
        <v>340</v>
      </c>
      <c r="F142" s="61">
        <v>552</v>
      </c>
      <c r="G142" s="59">
        <v>4</v>
      </c>
      <c r="H142" s="60">
        <v>0</v>
      </c>
      <c r="I142" s="60">
        <v>0</v>
      </c>
      <c r="J142" s="60">
        <v>0</v>
      </c>
      <c r="K142" s="61">
        <v>4</v>
      </c>
    </row>
    <row r="143" spans="1:11" x14ac:dyDescent="0.25">
      <c r="A143" s="41" t="s">
        <v>106</v>
      </c>
      <c r="B143" s="59">
        <v>178</v>
      </c>
      <c r="C143" s="60">
        <v>0</v>
      </c>
      <c r="D143" s="60">
        <v>37</v>
      </c>
      <c r="E143" s="60">
        <v>345</v>
      </c>
      <c r="F143" s="61">
        <v>560</v>
      </c>
      <c r="G143" s="59">
        <v>0</v>
      </c>
      <c r="H143" s="60">
        <v>0</v>
      </c>
      <c r="I143" s="60">
        <v>0</v>
      </c>
      <c r="J143" s="60">
        <v>4</v>
      </c>
      <c r="K143" s="61">
        <v>4</v>
      </c>
    </row>
    <row r="144" spans="1:11" x14ac:dyDescent="0.25">
      <c r="A144" s="41" t="s">
        <v>107</v>
      </c>
      <c r="B144" s="59" t="s">
        <v>111</v>
      </c>
      <c r="C144" s="60" t="s">
        <v>111</v>
      </c>
      <c r="D144" s="60" t="s">
        <v>111</v>
      </c>
      <c r="E144" s="60" t="s">
        <v>111</v>
      </c>
      <c r="F144" s="61" t="s">
        <v>111</v>
      </c>
      <c r="G144" s="59" t="s">
        <v>111</v>
      </c>
      <c r="H144" s="60" t="s">
        <v>111</v>
      </c>
      <c r="I144" s="60" t="s">
        <v>111</v>
      </c>
      <c r="J144" s="60" t="s">
        <v>111</v>
      </c>
      <c r="K144" s="61" t="s">
        <v>111</v>
      </c>
    </row>
    <row r="145" spans="1:11" x14ac:dyDescent="0.25">
      <c r="A145" s="36"/>
      <c r="B145" s="59"/>
      <c r="C145" s="60"/>
      <c r="D145" s="60"/>
      <c r="E145" s="60"/>
      <c r="F145" s="61"/>
      <c r="G145" s="59"/>
      <c r="H145" s="60"/>
      <c r="I145" s="60"/>
      <c r="J145" s="60"/>
      <c r="K145" s="61"/>
    </row>
    <row r="146" spans="1:11" x14ac:dyDescent="0.25">
      <c r="A146" s="17" t="s">
        <v>86</v>
      </c>
      <c r="B146" s="59"/>
      <c r="C146" s="60"/>
      <c r="D146" s="60"/>
      <c r="E146" s="60"/>
      <c r="F146" s="61"/>
      <c r="G146" s="59"/>
      <c r="H146" s="60"/>
      <c r="I146" s="60"/>
      <c r="J146" s="60"/>
      <c r="K146" s="61"/>
    </row>
    <row r="147" spans="1:11" x14ac:dyDescent="0.25">
      <c r="A147" s="41" t="s">
        <v>104</v>
      </c>
      <c r="B147" s="59">
        <v>1336.33</v>
      </c>
      <c r="C147" s="60">
        <v>0.93</v>
      </c>
      <c r="D147" s="60">
        <v>350.32</v>
      </c>
      <c r="E147" s="60">
        <v>1881.48</v>
      </c>
      <c r="F147" s="61">
        <v>3569.06</v>
      </c>
      <c r="G147" s="59">
        <v>99.6</v>
      </c>
      <c r="H147" s="60">
        <v>0</v>
      </c>
      <c r="I147" s="60">
        <v>0</v>
      </c>
      <c r="J147" s="60">
        <v>55.4</v>
      </c>
      <c r="K147" s="61">
        <v>155</v>
      </c>
    </row>
    <row r="148" spans="1:11" x14ac:dyDescent="0.25">
      <c r="A148" s="41" t="s">
        <v>105</v>
      </c>
      <c r="B148" s="59">
        <v>1662</v>
      </c>
      <c r="C148" s="60">
        <v>1</v>
      </c>
      <c r="D148" s="60">
        <v>423</v>
      </c>
      <c r="E148" s="60">
        <v>2122</v>
      </c>
      <c r="F148" s="61">
        <v>4208</v>
      </c>
      <c r="G148" s="59">
        <v>71</v>
      </c>
      <c r="H148" s="60">
        <v>0</v>
      </c>
      <c r="I148" s="60">
        <v>0</v>
      </c>
      <c r="J148" s="60">
        <v>50</v>
      </c>
      <c r="K148" s="61">
        <v>121</v>
      </c>
    </row>
    <row r="149" spans="1:11" x14ac:dyDescent="0.25">
      <c r="A149" s="41" t="s">
        <v>106</v>
      </c>
      <c r="B149" s="59">
        <v>2446</v>
      </c>
      <c r="C149" s="60">
        <v>1</v>
      </c>
      <c r="D149" s="60">
        <v>637</v>
      </c>
      <c r="E149" s="60">
        <v>2778</v>
      </c>
      <c r="F149" s="61">
        <v>5862</v>
      </c>
      <c r="G149" s="59">
        <v>44</v>
      </c>
      <c r="H149" s="60">
        <v>0</v>
      </c>
      <c r="I149" s="60">
        <v>0</v>
      </c>
      <c r="J149" s="60">
        <v>37</v>
      </c>
      <c r="K149" s="61">
        <v>81</v>
      </c>
    </row>
    <row r="150" spans="1:11" x14ac:dyDescent="0.25">
      <c r="A150" s="41" t="s">
        <v>107</v>
      </c>
      <c r="B150" s="59" t="s">
        <v>111</v>
      </c>
      <c r="C150" s="60" t="s">
        <v>111</v>
      </c>
      <c r="D150" s="60" t="s">
        <v>111</v>
      </c>
      <c r="E150" s="60" t="s">
        <v>111</v>
      </c>
      <c r="F150" s="61" t="s">
        <v>111</v>
      </c>
      <c r="G150" s="59" t="s">
        <v>111</v>
      </c>
      <c r="H150" s="60" t="s">
        <v>111</v>
      </c>
      <c r="I150" s="60" t="s">
        <v>111</v>
      </c>
      <c r="J150" s="60" t="s">
        <v>111</v>
      </c>
      <c r="K150" s="61" t="s">
        <v>111</v>
      </c>
    </row>
    <row r="151" spans="1:11" x14ac:dyDescent="0.25">
      <c r="A151" s="36"/>
      <c r="B151" s="59"/>
      <c r="C151" s="60"/>
      <c r="D151" s="60"/>
      <c r="E151" s="60"/>
      <c r="F151" s="61"/>
      <c r="G151" s="59"/>
      <c r="H151" s="60"/>
      <c r="I151" s="60"/>
      <c r="J151" s="60"/>
      <c r="K151" s="61"/>
    </row>
    <row r="152" spans="1:11" x14ac:dyDescent="0.25">
      <c r="A152" s="17" t="s">
        <v>87</v>
      </c>
      <c r="B152" s="59"/>
      <c r="C152" s="60"/>
      <c r="D152" s="60"/>
      <c r="E152" s="60"/>
      <c r="F152" s="61"/>
      <c r="G152" s="59"/>
      <c r="H152" s="60"/>
      <c r="I152" s="60"/>
      <c r="J152" s="60"/>
      <c r="K152" s="61"/>
    </row>
    <row r="153" spans="1:11" x14ac:dyDescent="0.25">
      <c r="A153" s="41" t="s">
        <v>104</v>
      </c>
      <c r="B153" s="59">
        <v>139.08000000000001</v>
      </c>
      <c r="C153" s="60">
        <v>0</v>
      </c>
      <c r="D153" s="60">
        <v>44.66</v>
      </c>
      <c r="E153" s="60">
        <v>219.71</v>
      </c>
      <c r="F153" s="61">
        <v>403.45</v>
      </c>
      <c r="G153" s="59">
        <v>8.52</v>
      </c>
      <c r="H153" s="60">
        <v>0</v>
      </c>
      <c r="I153" s="60">
        <v>0</v>
      </c>
      <c r="J153" s="60">
        <v>10.15</v>
      </c>
      <c r="K153" s="61">
        <v>18.670000000000002</v>
      </c>
    </row>
    <row r="154" spans="1:11" x14ac:dyDescent="0.25">
      <c r="A154" s="41" t="s">
        <v>105</v>
      </c>
      <c r="B154" s="59">
        <v>171</v>
      </c>
      <c r="C154" s="60">
        <v>0</v>
      </c>
      <c r="D154" s="60">
        <v>58</v>
      </c>
      <c r="E154" s="60">
        <v>260</v>
      </c>
      <c r="F154" s="61">
        <v>489</v>
      </c>
      <c r="G154" s="59">
        <v>9</v>
      </c>
      <c r="H154" s="60">
        <v>0</v>
      </c>
      <c r="I154" s="60">
        <v>0</v>
      </c>
      <c r="J154" s="60">
        <v>6</v>
      </c>
      <c r="K154" s="61">
        <v>15</v>
      </c>
    </row>
    <row r="155" spans="1:11" x14ac:dyDescent="0.25">
      <c r="A155" s="41" t="s">
        <v>106</v>
      </c>
      <c r="B155" s="59">
        <v>273</v>
      </c>
      <c r="C155" s="60">
        <v>0</v>
      </c>
      <c r="D155" s="60">
        <v>86</v>
      </c>
      <c r="E155" s="60">
        <v>340</v>
      </c>
      <c r="F155" s="61">
        <v>699</v>
      </c>
      <c r="G155" s="59">
        <v>8</v>
      </c>
      <c r="H155" s="60">
        <v>0</v>
      </c>
      <c r="I155" s="60">
        <v>0</v>
      </c>
      <c r="J155" s="60">
        <v>3</v>
      </c>
      <c r="K155" s="61">
        <v>11</v>
      </c>
    </row>
    <row r="156" spans="1:11" x14ac:dyDescent="0.25">
      <c r="A156" s="41" t="s">
        <v>107</v>
      </c>
      <c r="B156" s="59" t="s">
        <v>111</v>
      </c>
      <c r="C156" s="60" t="s">
        <v>111</v>
      </c>
      <c r="D156" s="60" t="s">
        <v>111</v>
      </c>
      <c r="E156" s="60" t="s">
        <v>111</v>
      </c>
      <c r="F156" s="61" t="s">
        <v>111</v>
      </c>
      <c r="G156" s="59" t="s">
        <v>111</v>
      </c>
      <c r="H156" s="60" t="s">
        <v>111</v>
      </c>
      <c r="I156" s="60" t="s">
        <v>111</v>
      </c>
      <c r="J156" s="60" t="s">
        <v>111</v>
      </c>
      <c r="K156" s="61" t="s">
        <v>111</v>
      </c>
    </row>
    <row r="157" spans="1:11" x14ac:dyDescent="0.25">
      <c r="A157" s="36"/>
      <c r="B157" s="59"/>
      <c r="C157" s="60"/>
      <c r="D157" s="60"/>
      <c r="E157" s="60"/>
      <c r="F157" s="61"/>
      <c r="G157" s="59"/>
      <c r="H157" s="60"/>
      <c r="I157" s="60"/>
      <c r="J157" s="60"/>
      <c r="K157" s="61"/>
    </row>
    <row r="158" spans="1:11" x14ac:dyDescent="0.25">
      <c r="A158" s="17" t="s">
        <v>88</v>
      </c>
      <c r="B158" s="59"/>
      <c r="C158" s="60"/>
      <c r="D158" s="60"/>
      <c r="E158" s="60"/>
      <c r="F158" s="61"/>
      <c r="G158" s="59"/>
      <c r="H158" s="60"/>
      <c r="I158" s="60"/>
      <c r="J158" s="60"/>
      <c r="K158" s="61"/>
    </row>
    <row r="159" spans="1:11" x14ac:dyDescent="0.25">
      <c r="A159" s="41" t="s">
        <v>104</v>
      </c>
      <c r="B159" s="59">
        <v>205.53</v>
      </c>
      <c r="C159" s="60">
        <v>0</v>
      </c>
      <c r="D159" s="60">
        <v>46.36</v>
      </c>
      <c r="E159" s="60">
        <v>550.94000000000005</v>
      </c>
      <c r="F159" s="61">
        <v>802.83</v>
      </c>
      <c r="G159" s="59">
        <v>6.28</v>
      </c>
      <c r="H159" s="60">
        <v>0</v>
      </c>
      <c r="I159" s="60">
        <v>0</v>
      </c>
      <c r="J159" s="60">
        <v>7.3</v>
      </c>
      <c r="K159" s="61">
        <v>13.58</v>
      </c>
    </row>
    <row r="160" spans="1:11" x14ac:dyDescent="0.25">
      <c r="A160" s="41" t="s">
        <v>105</v>
      </c>
      <c r="B160" s="59">
        <v>195</v>
      </c>
      <c r="C160" s="60">
        <v>0</v>
      </c>
      <c r="D160" s="60">
        <v>47</v>
      </c>
      <c r="E160" s="60">
        <v>408</v>
      </c>
      <c r="F160" s="61">
        <v>650</v>
      </c>
      <c r="G160" s="59">
        <v>2</v>
      </c>
      <c r="H160" s="60">
        <v>0</v>
      </c>
      <c r="I160" s="60">
        <v>0</v>
      </c>
      <c r="J160" s="60">
        <v>8</v>
      </c>
      <c r="K160" s="61">
        <v>10</v>
      </c>
    </row>
    <row r="161" spans="1:11" x14ac:dyDescent="0.25">
      <c r="A161" s="41" t="s">
        <v>106</v>
      </c>
      <c r="B161" s="59">
        <v>199</v>
      </c>
      <c r="C161" s="60">
        <v>0</v>
      </c>
      <c r="D161" s="60">
        <v>50</v>
      </c>
      <c r="E161" s="60">
        <v>417</v>
      </c>
      <c r="F161" s="61">
        <v>666</v>
      </c>
      <c r="G161" s="59">
        <v>2</v>
      </c>
      <c r="H161" s="60">
        <v>0</v>
      </c>
      <c r="I161" s="60">
        <v>0</v>
      </c>
      <c r="J161" s="60">
        <v>7</v>
      </c>
      <c r="K161" s="61">
        <v>9</v>
      </c>
    </row>
    <row r="162" spans="1:11" x14ac:dyDescent="0.25">
      <c r="A162" s="41" t="s">
        <v>107</v>
      </c>
      <c r="B162" s="59" t="s">
        <v>111</v>
      </c>
      <c r="C162" s="60" t="s">
        <v>111</v>
      </c>
      <c r="D162" s="60" t="s">
        <v>111</v>
      </c>
      <c r="E162" s="60" t="s">
        <v>111</v>
      </c>
      <c r="F162" s="61" t="s">
        <v>111</v>
      </c>
      <c r="G162" s="59" t="s">
        <v>111</v>
      </c>
      <c r="H162" s="60" t="s">
        <v>111</v>
      </c>
      <c r="I162" s="60" t="s">
        <v>111</v>
      </c>
      <c r="J162" s="60" t="s">
        <v>111</v>
      </c>
      <c r="K162" s="61" t="s">
        <v>111</v>
      </c>
    </row>
    <row r="163" spans="1:11" x14ac:dyDescent="0.25">
      <c r="A163" s="36"/>
      <c r="B163" s="59"/>
      <c r="C163" s="60"/>
      <c r="D163" s="60"/>
      <c r="E163" s="60"/>
      <c r="F163" s="61"/>
      <c r="G163" s="59"/>
      <c r="H163" s="60"/>
      <c r="I163" s="60"/>
      <c r="J163" s="60"/>
      <c r="K163" s="61"/>
    </row>
    <row r="164" spans="1:11" x14ac:dyDescent="0.25">
      <c r="A164" s="17" t="s">
        <v>89</v>
      </c>
      <c r="B164" s="59"/>
      <c r="C164" s="60"/>
      <c r="D164" s="60"/>
      <c r="E164" s="60"/>
      <c r="F164" s="61"/>
      <c r="G164" s="59"/>
      <c r="H164" s="60"/>
      <c r="I164" s="60"/>
      <c r="J164" s="60"/>
      <c r="K164" s="61"/>
    </row>
    <row r="165" spans="1:11" x14ac:dyDescent="0.25">
      <c r="A165" s="41" t="s">
        <v>104</v>
      </c>
      <c r="B165" s="59">
        <v>68.33</v>
      </c>
      <c r="C165" s="60">
        <v>0</v>
      </c>
      <c r="D165" s="60">
        <v>12.42</v>
      </c>
      <c r="E165" s="60">
        <v>210.22</v>
      </c>
      <c r="F165" s="61">
        <v>290.97000000000003</v>
      </c>
      <c r="G165" s="59">
        <v>2.71</v>
      </c>
      <c r="H165" s="60">
        <v>0</v>
      </c>
      <c r="I165" s="60">
        <v>0</v>
      </c>
      <c r="J165" s="60">
        <v>0</v>
      </c>
      <c r="K165" s="61">
        <v>2.71</v>
      </c>
    </row>
    <row r="166" spans="1:11" x14ac:dyDescent="0.25">
      <c r="A166" s="41" t="s">
        <v>105</v>
      </c>
      <c r="B166" s="59">
        <v>77</v>
      </c>
      <c r="C166" s="60">
        <v>0</v>
      </c>
      <c r="D166" s="60">
        <v>13</v>
      </c>
      <c r="E166" s="60">
        <v>200</v>
      </c>
      <c r="F166" s="61">
        <v>290</v>
      </c>
      <c r="G166" s="59">
        <v>4</v>
      </c>
      <c r="H166" s="60">
        <v>4</v>
      </c>
      <c r="I166" s="60">
        <v>0</v>
      </c>
      <c r="J166" s="60">
        <v>3</v>
      </c>
      <c r="K166" s="61">
        <v>11</v>
      </c>
    </row>
    <row r="167" spans="1:11" x14ac:dyDescent="0.25">
      <c r="A167" s="41" t="s">
        <v>106</v>
      </c>
      <c r="B167" s="59">
        <v>77</v>
      </c>
      <c r="C167" s="60">
        <v>0</v>
      </c>
      <c r="D167" s="60">
        <v>13</v>
      </c>
      <c r="E167" s="60">
        <v>200</v>
      </c>
      <c r="F167" s="61">
        <v>290</v>
      </c>
      <c r="G167" s="59">
        <v>4</v>
      </c>
      <c r="H167" s="60">
        <v>4</v>
      </c>
      <c r="I167" s="60">
        <v>0</v>
      </c>
      <c r="J167" s="60">
        <v>3</v>
      </c>
      <c r="K167" s="61">
        <v>11</v>
      </c>
    </row>
    <row r="168" spans="1:11" x14ac:dyDescent="0.25">
      <c r="A168" s="41" t="s">
        <v>107</v>
      </c>
      <c r="B168" s="59" t="s">
        <v>111</v>
      </c>
      <c r="C168" s="60" t="s">
        <v>111</v>
      </c>
      <c r="D168" s="60" t="s">
        <v>111</v>
      </c>
      <c r="E168" s="60" t="s">
        <v>111</v>
      </c>
      <c r="F168" s="61" t="s">
        <v>111</v>
      </c>
      <c r="G168" s="59" t="s">
        <v>111</v>
      </c>
      <c r="H168" s="60" t="s">
        <v>111</v>
      </c>
      <c r="I168" s="60" t="s">
        <v>111</v>
      </c>
      <c r="J168" s="60" t="s">
        <v>111</v>
      </c>
      <c r="K168" s="61" t="s">
        <v>111</v>
      </c>
    </row>
    <row r="169" spans="1:11" x14ac:dyDescent="0.25">
      <c r="A169" s="36"/>
      <c r="B169" s="59"/>
      <c r="C169" s="60"/>
      <c r="D169" s="60"/>
      <c r="E169" s="60"/>
      <c r="F169" s="61"/>
      <c r="G169" s="59"/>
      <c r="H169" s="60"/>
      <c r="I169" s="60"/>
      <c r="J169" s="60"/>
      <c r="K169" s="61"/>
    </row>
    <row r="170" spans="1:11" x14ac:dyDescent="0.25">
      <c r="A170" s="17" t="s">
        <v>90</v>
      </c>
      <c r="B170" s="59"/>
      <c r="C170" s="60"/>
      <c r="D170" s="60"/>
      <c r="E170" s="60"/>
      <c r="F170" s="61"/>
      <c r="G170" s="59"/>
      <c r="H170" s="60"/>
      <c r="I170" s="60"/>
      <c r="J170" s="60"/>
      <c r="K170" s="61"/>
    </row>
    <row r="171" spans="1:11" x14ac:dyDescent="0.25">
      <c r="A171" s="41" t="s">
        <v>104</v>
      </c>
      <c r="B171" s="59">
        <v>9.44</v>
      </c>
      <c r="C171" s="60">
        <v>3.79</v>
      </c>
      <c r="D171" s="60">
        <v>11.84</v>
      </c>
      <c r="E171" s="60">
        <v>66.41</v>
      </c>
      <c r="F171" s="61">
        <v>91.48</v>
      </c>
      <c r="G171" s="59">
        <v>0</v>
      </c>
      <c r="H171" s="60">
        <v>0</v>
      </c>
      <c r="I171" s="60">
        <v>0</v>
      </c>
      <c r="J171" s="60">
        <v>0</v>
      </c>
      <c r="K171" s="61">
        <v>0</v>
      </c>
    </row>
    <row r="172" spans="1:11" x14ac:dyDescent="0.25">
      <c r="A172" s="41" t="s">
        <v>105</v>
      </c>
      <c r="B172" s="59">
        <v>8</v>
      </c>
      <c r="C172" s="60">
        <v>4</v>
      </c>
      <c r="D172" s="60">
        <v>12</v>
      </c>
      <c r="E172" s="60">
        <v>65</v>
      </c>
      <c r="F172" s="61">
        <v>89</v>
      </c>
      <c r="G172" s="59">
        <v>0</v>
      </c>
      <c r="H172" s="60">
        <v>0</v>
      </c>
      <c r="I172" s="60">
        <v>0</v>
      </c>
      <c r="J172" s="60">
        <v>0</v>
      </c>
      <c r="K172" s="61">
        <v>0</v>
      </c>
    </row>
    <row r="173" spans="1:11" x14ac:dyDescent="0.25">
      <c r="A173" s="41" t="s">
        <v>106</v>
      </c>
      <c r="B173" s="59">
        <v>10</v>
      </c>
      <c r="C173" s="60">
        <v>5</v>
      </c>
      <c r="D173" s="60">
        <v>11</v>
      </c>
      <c r="E173" s="60">
        <v>64</v>
      </c>
      <c r="F173" s="61">
        <v>90</v>
      </c>
      <c r="G173" s="59">
        <v>0</v>
      </c>
      <c r="H173" s="60">
        <v>0</v>
      </c>
      <c r="I173" s="60">
        <v>0</v>
      </c>
      <c r="J173" s="60">
        <v>0</v>
      </c>
      <c r="K173" s="61">
        <v>0</v>
      </c>
    </row>
    <row r="174" spans="1:11" x14ac:dyDescent="0.25">
      <c r="A174" s="41" t="s">
        <v>107</v>
      </c>
      <c r="B174" s="59" t="s">
        <v>111</v>
      </c>
      <c r="C174" s="60" t="s">
        <v>111</v>
      </c>
      <c r="D174" s="60" t="s">
        <v>111</v>
      </c>
      <c r="E174" s="60" t="s">
        <v>111</v>
      </c>
      <c r="F174" s="61" t="s">
        <v>111</v>
      </c>
      <c r="G174" s="59" t="s">
        <v>111</v>
      </c>
      <c r="H174" s="60" t="s">
        <v>111</v>
      </c>
      <c r="I174" s="60" t="s">
        <v>111</v>
      </c>
      <c r="J174" s="60" t="s">
        <v>111</v>
      </c>
      <c r="K174" s="61" t="s">
        <v>111</v>
      </c>
    </row>
    <row r="175" spans="1:11" x14ac:dyDescent="0.25">
      <c r="A175" s="36"/>
      <c r="B175" s="59"/>
      <c r="C175" s="60"/>
      <c r="D175" s="60"/>
      <c r="E175" s="60"/>
      <c r="F175" s="61"/>
      <c r="G175" s="59"/>
      <c r="H175" s="60"/>
      <c r="I175" s="60"/>
      <c r="J175" s="60"/>
      <c r="K175" s="61"/>
    </row>
    <row r="176" spans="1:11" x14ac:dyDescent="0.25">
      <c r="A176" s="17" t="s">
        <v>91</v>
      </c>
      <c r="B176" s="59"/>
      <c r="C176" s="60"/>
      <c r="D176" s="60"/>
      <c r="E176" s="60"/>
      <c r="F176" s="61"/>
      <c r="G176" s="59"/>
      <c r="H176" s="60"/>
      <c r="I176" s="60"/>
      <c r="J176" s="60"/>
      <c r="K176" s="61"/>
    </row>
    <row r="177" spans="1:11" x14ac:dyDescent="0.25">
      <c r="A177" s="41" t="s">
        <v>104</v>
      </c>
      <c r="B177" s="59">
        <v>0</v>
      </c>
      <c r="C177" s="60">
        <v>0</v>
      </c>
      <c r="D177" s="60">
        <v>0</v>
      </c>
      <c r="E177" s="60">
        <v>0</v>
      </c>
      <c r="F177" s="61">
        <v>0</v>
      </c>
      <c r="G177" s="59">
        <v>0</v>
      </c>
      <c r="H177" s="60">
        <v>0</v>
      </c>
      <c r="I177" s="60">
        <v>0</v>
      </c>
      <c r="J177" s="60">
        <v>0</v>
      </c>
      <c r="K177" s="61">
        <v>0</v>
      </c>
    </row>
    <row r="178" spans="1:11" x14ac:dyDescent="0.25">
      <c r="A178" s="41" t="s">
        <v>105</v>
      </c>
      <c r="B178" s="59" t="s">
        <v>112</v>
      </c>
      <c r="C178" s="60" t="s">
        <v>112</v>
      </c>
      <c r="D178" s="60" t="s">
        <v>112</v>
      </c>
      <c r="E178" s="60" t="s">
        <v>112</v>
      </c>
      <c r="F178" s="61" t="s">
        <v>112</v>
      </c>
      <c r="G178" s="59" t="s">
        <v>112</v>
      </c>
      <c r="H178" s="60" t="s">
        <v>112</v>
      </c>
      <c r="I178" s="60" t="s">
        <v>112</v>
      </c>
      <c r="J178" s="60" t="s">
        <v>112</v>
      </c>
      <c r="K178" s="61" t="s">
        <v>112</v>
      </c>
    </row>
    <row r="179" spans="1:11" x14ac:dyDescent="0.25">
      <c r="A179" s="41" t="s">
        <v>106</v>
      </c>
      <c r="B179" s="59" t="s">
        <v>112</v>
      </c>
      <c r="C179" s="60" t="s">
        <v>112</v>
      </c>
      <c r="D179" s="60" t="s">
        <v>112</v>
      </c>
      <c r="E179" s="60" t="s">
        <v>112</v>
      </c>
      <c r="F179" s="61" t="s">
        <v>112</v>
      </c>
      <c r="G179" s="59" t="s">
        <v>112</v>
      </c>
      <c r="H179" s="60" t="s">
        <v>112</v>
      </c>
      <c r="I179" s="60" t="s">
        <v>112</v>
      </c>
      <c r="J179" s="60" t="s">
        <v>112</v>
      </c>
      <c r="K179" s="61" t="s">
        <v>112</v>
      </c>
    </row>
    <row r="180" spans="1:11" x14ac:dyDescent="0.25">
      <c r="A180" s="41" t="s">
        <v>107</v>
      </c>
      <c r="B180" s="59" t="s">
        <v>111</v>
      </c>
      <c r="C180" s="60" t="s">
        <v>111</v>
      </c>
      <c r="D180" s="60" t="s">
        <v>111</v>
      </c>
      <c r="E180" s="60" t="s">
        <v>111</v>
      </c>
      <c r="F180" s="61" t="s">
        <v>111</v>
      </c>
      <c r="G180" s="59" t="s">
        <v>111</v>
      </c>
      <c r="H180" s="60" t="s">
        <v>111</v>
      </c>
      <c r="I180" s="60" t="s">
        <v>111</v>
      </c>
      <c r="J180" s="60" t="s">
        <v>111</v>
      </c>
      <c r="K180" s="61" t="s">
        <v>111</v>
      </c>
    </row>
    <row r="181" spans="1:11" x14ac:dyDescent="0.25">
      <c r="A181" s="36"/>
      <c r="B181" s="59"/>
      <c r="C181" s="60"/>
      <c r="D181" s="60"/>
      <c r="E181" s="60"/>
      <c r="F181" s="61"/>
      <c r="G181" s="59"/>
      <c r="H181" s="60"/>
      <c r="I181" s="60"/>
      <c r="J181" s="60"/>
      <c r="K181" s="61"/>
    </row>
    <row r="182" spans="1:11" x14ac:dyDescent="0.25">
      <c r="A182" s="17" t="s">
        <v>92</v>
      </c>
      <c r="B182" s="59"/>
      <c r="C182" s="60"/>
      <c r="D182" s="60"/>
      <c r="E182" s="60"/>
      <c r="F182" s="61"/>
      <c r="G182" s="59"/>
      <c r="H182" s="60"/>
      <c r="I182" s="60"/>
      <c r="J182" s="60"/>
      <c r="K182" s="61"/>
    </row>
    <row r="183" spans="1:11" x14ac:dyDescent="0.25">
      <c r="A183" s="41" t="s">
        <v>104</v>
      </c>
      <c r="B183" s="59">
        <v>56.6</v>
      </c>
      <c r="C183" s="60">
        <v>0</v>
      </c>
      <c r="D183" s="60">
        <v>23.44</v>
      </c>
      <c r="E183" s="60">
        <v>302.18</v>
      </c>
      <c r="F183" s="61">
        <v>382.22</v>
      </c>
      <c r="G183" s="59">
        <v>4.1399999999999997</v>
      </c>
      <c r="H183" s="60">
        <v>0</v>
      </c>
      <c r="I183" s="60">
        <v>0</v>
      </c>
      <c r="J183" s="60">
        <v>1.1200000000000001</v>
      </c>
      <c r="K183" s="61">
        <v>5.26</v>
      </c>
    </row>
    <row r="184" spans="1:11" x14ac:dyDescent="0.25">
      <c r="A184" s="41" t="s">
        <v>105</v>
      </c>
      <c r="B184" s="59">
        <v>52</v>
      </c>
      <c r="C184" s="60">
        <v>0</v>
      </c>
      <c r="D184" s="60">
        <v>24</v>
      </c>
      <c r="E184" s="60">
        <v>298</v>
      </c>
      <c r="F184" s="61">
        <v>374</v>
      </c>
      <c r="G184" s="59">
        <v>4</v>
      </c>
      <c r="H184" s="60">
        <v>0</v>
      </c>
      <c r="I184" s="60">
        <v>0</v>
      </c>
      <c r="J184" s="60">
        <v>1</v>
      </c>
      <c r="K184" s="61">
        <v>5</v>
      </c>
    </row>
    <row r="185" spans="1:11" x14ac:dyDescent="0.25">
      <c r="A185" s="41" t="s">
        <v>106</v>
      </c>
      <c r="B185" s="59">
        <v>74</v>
      </c>
      <c r="C185" s="60">
        <v>0</v>
      </c>
      <c r="D185" s="60">
        <v>25</v>
      </c>
      <c r="E185" s="60">
        <v>299</v>
      </c>
      <c r="F185" s="61">
        <v>398</v>
      </c>
      <c r="G185" s="59">
        <v>0</v>
      </c>
      <c r="H185" s="60">
        <v>0</v>
      </c>
      <c r="I185" s="60">
        <v>0</v>
      </c>
      <c r="J185" s="60">
        <v>1</v>
      </c>
      <c r="K185" s="61">
        <v>1</v>
      </c>
    </row>
    <row r="186" spans="1:11" x14ac:dyDescent="0.25">
      <c r="A186" s="41" t="s">
        <v>107</v>
      </c>
      <c r="B186" s="59" t="s">
        <v>111</v>
      </c>
      <c r="C186" s="60" t="s">
        <v>111</v>
      </c>
      <c r="D186" s="60" t="s">
        <v>111</v>
      </c>
      <c r="E186" s="60" t="s">
        <v>111</v>
      </c>
      <c r="F186" s="61" t="s">
        <v>111</v>
      </c>
      <c r="G186" s="59" t="s">
        <v>111</v>
      </c>
      <c r="H186" s="60" t="s">
        <v>111</v>
      </c>
      <c r="I186" s="60" t="s">
        <v>111</v>
      </c>
      <c r="J186" s="60" t="s">
        <v>111</v>
      </c>
      <c r="K186" s="61" t="s">
        <v>111</v>
      </c>
    </row>
    <row r="187" spans="1:11" x14ac:dyDescent="0.25">
      <c r="A187" s="36"/>
      <c r="B187" s="59"/>
      <c r="C187" s="60"/>
      <c r="D187" s="60"/>
      <c r="E187" s="60"/>
      <c r="F187" s="61"/>
      <c r="G187" s="59"/>
      <c r="H187" s="60"/>
      <c r="I187" s="60"/>
      <c r="J187" s="60"/>
      <c r="K187" s="61"/>
    </row>
    <row r="188" spans="1:11" x14ac:dyDescent="0.25">
      <c r="A188" s="17" t="s">
        <v>93</v>
      </c>
      <c r="B188" s="59"/>
      <c r="C188" s="60"/>
      <c r="D188" s="60"/>
      <c r="E188" s="60"/>
      <c r="F188" s="61"/>
      <c r="G188" s="59"/>
      <c r="H188" s="60"/>
      <c r="I188" s="60"/>
      <c r="J188" s="60"/>
      <c r="K188" s="61"/>
    </row>
    <row r="189" spans="1:11" x14ac:dyDescent="0.25">
      <c r="A189" s="41" t="s">
        <v>104</v>
      </c>
      <c r="B189" s="59">
        <v>63.64</v>
      </c>
      <c r="C189" s="60">
        <v>1.0900000000000001</v>
      </c>
      <c r="D189" s="60">
        <v>23.61</v>
      </c>
      <c r="E189" s="60">
        <v>115.11</v>
      </c>
      <c r="F189" s="61">
        <v>203.45</v>
      </c>
      <c r="G189" s="59">
        <v>19.75</v>
      </c>
      <c r="H189" s="60">
        <v>0</v>
      </c>
      <c r="I189" s="60">
        <v>0</v>
      </c>
      <c r="J189" s="60">
        <v>2</v>
      </c>
      <c r="K189" s="61">
        <v>21.75</v>
      </c>
    </row>
    <row r="190" spans="1:11" x14ac:dyDescent="0.25">
      <c r="A190" s="41" t="s">
        <v>105</v>
      </c>
      <c r="B190" s="59">
        <v>62</v>
      </c>
      <c r="C190" s="60">
        <v>0</v>
      </c>
      <c r="D190" s="60">
        <v>13</v>
      </c>
      <c r="E190" s="60">
        <v>121</v>
      </c>
      <c r="F190" s="61">
        <v>196</v>
      </c>
      <c r="G190" s="59">
        <v>15</v>
      </c>
      <c r="H190" s="60">
        <v>0</v>
      </c>
      <c r="I190" s="60">
        <v>0</v>
      </c>
      <c r="J190" s="60">
        <v>6</v>
      </c>
      <c r="K190" s="61">
        <v>21</v>
      </c>
    </row>
    <row r="191" spans="1:11" x14ac:dyDescent="0.25">
      <c r="A191" s="41" t="s">
        <v>106</v>
      </c>
      <c r="B191" s="59">
        <v>62</v>
      </c>
      <c r="C191" s="60">
        <v>0</v>
      </c>
      <c r="D191" s="60">
        <v>13</v>
      </c>
      <c r="E191" s="60">
        <v>120</v>
      </c>
      <c r="F191" s="61">
        <v>195</v>
      </c>
      <c r="G191" s="59">
        <v>16</v>
      </c>
      <c r="H191" s="60">
        <v>0</v>
      </c>
      <c r="I191" s="60">
        <v>0</v>
      </c>
      <c r="J191" s="60">
        <v>5</v>
      </c>
      <c r="K191" s="61">
        <v>21</v>
      </c>
    </row>
    <row r="192" spans="1:11" x14ac:dyDescent="0.25">
      <c r="A192" s="41" t="s">
        <v>107</v>
      </c>
      <c r="B192" s="59" t="s">
        <v>111</v>
      </c>
      <c r="C192" s="60" t="s">
        <v>111</v>
      </c>
      <c r="D192" s="60" t="s">
        <v>111</v>
      </c>
      <c r="E192" s="60" t="s">
        <v>111</v>
      </c>
      <c r="F192" s="61" t="s">
        <v>111</v>
      </c>
      <c r="G192" s="59" t="s">
        <v>111</v>
      </c>
      <c r="H192" s="60" t="s">
        <v>111</v>
      </c>
      <c r="I192" s="60" t="s">
        <v>111</v>
      </c>
      <c r="J192" s="60" t="s">
        <v>111</v>
      </c>
      <c r="K192" s="61" t="s">
        <v>111</v>
      </c>
    </row>
    <row r="193" spans="1:11" x14ac:dyDescent="0.25">
      <c r="A193" s="36"/>
      <c r="B193" s="59"/>
      <c r="C193" s="60"/>
      <c r="D193" s="60"/>
      <c r="E193" s="60"/>
      <c r="F193" s="61"/>
      <c r="G193" s="59"/>
      <c r="H193" s="60"/>
      <c r="I193" s="60"/>
      <c r="J193" s="60"/>
      <c r="K193" s="61"/>
    </row>
    <row r="194" spans="1:11" x14ac:dyDescent="0.25">
      <c r="A194" s="17" t="s">
        <v>94</v>
      </c>
      <c r="B194" s="59"/>
      <c r="C194" s="60"/>
      <c r="D194" s="60"/>
      <c r="E194" s="60"/>
      <c r="F194" s="61"/>
      <c r="G194" s="59"/>
      <c r="H194" s="60"/>
      <c r="I194" s="60"/>
      <c r="J194" s="60"/>
      <c r="K194" s="61"/>
    </row>
    <row r="195" spans="1:11" x14ac:dyDescent="0.25">
      <c r="A195" s="41" t="s">
        <v>104</v>
      </c>
      <c r="B195" s="59">
        <v>9.4700000000000006</v>
      </c>
      <c r="C195" s="60">
        <v>1.88</v>
      </c>
      <c r="D195" s="60">
        <v>6.34</v>
      </c>
      <c r="E195" s="60">
        <v>50.45</v>
      </c>
      <c r="F195" s="61">
        <v>68.14</v>
      </c>
      <c r="G195" s="59">
        <v>0</v>
      </c>
      <c r="H195" s="60">
        <v>0</v>
      </c>
      <c r="I195" s="60">
        <v>0</v>
      </c>
      <c r="J195" s="60">
        <v>0</v>
      </c>
      <c r="K195" s="61">
        <v>0</v>
      </c>
    </row>
    <row r="196" spans="1:11" x14ac:dyDescent="0.25">
      <c r="A196" s="41" t="s">
        <v>105</v>
      </c>
      <c r="B196" s="59">
        <v>8</v>
      </c>
      <c r="C196" s="60">
        <v>2</v>
      </c>
      <c r="D196" s="60">
        <v>6</v>
      </c>
      <c r="E196" s="60">
        <v>52</v>
      </c>
      <c r="F196" s="61">
        <v>68</v>
      </c>
      <c r="G196" s="59">
        <v>0</v>
      </c>
      <c r="H196" s="60">
        <v>0</v>
      </c>
      <c r="I196" s="60">
        <v>0</v>
      </c>
      <c r="J196" s="60">
        <v>0</v>
      </c>
      <c r="K196" s="61">
        <v>0</v>
      </c>
    </row>
    <row r="197" spans="1:11" x14ac:dyDescent="0.25">
      <c r="A197" s="41" t="s">
        <v>106</v>
      </c>
      <c r="B197" s="59">
        <v>7</v>
      </c>
      <c r="C197" s="60">
        <v>2</v>
      </c>
      <c r="D197" s="60">
        <v>8</v>
      </c>
      <c r="E197" s="60">
        <v>52</v>
      </c>
      <c r="F197" s="61">
        <v>69</v>
      </c>
      <c r="G197" s="59">
        <v>0</v>
      </c>
      <c r="H197" s="60">
        <v>0</v>
      </c>
      <c r="I197" s="60">
        <v>0</v>
      </c>
      <c r="J197" s="60">
        <v>0</v>
      </c>
      <c r="K197" s="61">
        <v>0</v>
      </c>
    </row>
    <row r="198" spans="1:11" x14ac:dyDescent="0.25">
      <c r="A198" s="41" t="s">
        <v>107</v>
      </c>
      <c r="B198" s="59" t="s">
        <v>111</v>
      </c>
      <c r="C198" s="60" t="s">
        <v>111</v>
      </c>
      <c r="D198" s="60" t="s">
        <v>111</v>
      </c>
      <c r="E198" s="60" t="s">
        <v>111</v>
      </c>
      <c r="F198" s="61" t="s">
        <v>111</v>
      </c>
      <c r="G198" s="59" t="s">
        <v>111</v>
      </c>
      <c r="H198" s="60" t="s">
        <v>111</v>
      </c>
      <c r="I198" s="60" t="s">
        <v>111</v>
      </c>
      <c r="J198" s="60" t="s">
        <v>111</v>
      </c>
      <c r="K198" s="61" t="s">
        <v>111</v>
      </c>
    </row>
    <row r="199" spans="1:11" x14ac:dyDescent="0.25">
      <c r="A199" s="36"/>
      <c r="B199" s="59"/>
      <c r="C199" s="60"/>
      <c r="D199" s="60"/>
      <c r="E199" s="60"/>
      <c r="F199" s="61"/>
      <c r="G199" s="59"/>
      <c r="H199" s="60"/>
      <c r="I199" s="60"/>
      <c r="J199" s="60"/>
      <c r="K199" s="61"/>
    </row>
    <row r="200" spans="1:11" x14ac:dyDescent="0.25">
      <c r="A200" s="17" t="s">
        <v>95</v>
      </c>
      <c r="B200" s="59"/>
      <c r="C200" s="60"/>
      <c r="D200" s="60"/>
      <c r="E200" s="60"/>
      <c r="F200" s="61"/>
      <c r="G200" s="59"/>
      <c r="H200" s="60"/>
      <c r="I200" s="60"/>
      <c r="J200" s="60"/>
      <c r="K200" s="61"/>
    </row>
    <row r="201" spans="1:11" x14ac:dyDescent="0.25">
      <c r="A201" s="41" t="s">
        <v>104</v>
      </c>
      <c r="B201" s="59">
        <v>52.5</v>
      </c>
      <c r="C201" s="60">
        <v>3</v>
      </c>
      <c r="D201" s="60">
        <v>102</v>
      </c>
      <c r="E201" s="60">
        <v>234</v>
      </c>
      <c r="F201" s="61">
        <v>391.5</v>
      </c>
      <c r="G201" s="59">
        <v>6</v>
      </c>
      <c r="H201" s="60">
        <v>0</v>
      </c>
      <c r="I201" s="60">
        <v>2</v>
      </c>
      <c r="J201" s="60">
        <v>20</v>
      </c>
      <c r="K201" s="61">
        <v>28</v>
      </c>
    </row>
    <row r="202" spans="1:11" x14ac:dyDescent="0.25">
      <c r="A202" s="41" t="s">
        <v>105</v>
      </c>
      <c r="B202" s="59">
        <v>54</v>
      </c>
      <c r="C202" s="60">
        <v>3</v>
      </c>
      <c r="D202" s="60">
        <v>99</v>
      </c>
      <c r="E202" s="60">
        <v>239</v>
      </c>
      <c r="F202" s="61">
        <v>395</v>
      </c>
      <c r="G202" s="59">
        <v>13</v>
      </c>
      <c r="H202" s="60">
        <v>0</v>
      </c>
      <c r="I202" s="60">
        <v>2</v>
      </c>
      <c r="J202" s="60">
        <v>8</v>
      </c>
      <c r="K202" s="61">
        <v>23</v>
      </c>
    </row>
    <row r="203" spans="1:11" x14ac:dyDescent="0.25">
      <c r="A203" s="41" t="s">
        <v>106</v>
      </c>
      <c r="B203" s="59">
        <v>58</v>
      </c>
      <c r="C203" s="60">
        <v>3</v>
      </c>
      <c r="D203" s="60">
        <v>98</v>
      </c>
      <c r="E203" s="60">
        <v>235</v>
      </c>
      <c r="F203" s="61">
        <v>394</v>
      </c>
      <c r="G203" s="59">
        <v>13</v>
      </c>
      <c r="H203" s="60">
        <v>0</v>
      </c>
      <c r="I203" s="60">
        <v>2</v>
      </c>
      <c r="J203" s="60">
        <v>8</v>
      </c>
      <c r="K203" s="61">
        <v>23</v>
      </c>
    </row>
    <row r="204" spans="1:11" x14ac:dyDescent="0.25">
      <c r="A204" s="41" t="s">
        <v>107</v>
      </c>
      <c r="B204" s="59" t="s">
        <v>111</v>
      </c>
      <c r="C204" s="60" t="s">
        <v>111</v>
      </c>
      <c r="D204" s="60" t="s">
        <v>111</v>
      </c>
      <c r="E204" s="60" t="s">
        <v>111</v>
      </c>
      <c r="F204" s="61" t="s">
        <v>111</v>
      </c>
      <c r="G204" s="59" t="s">
        <v>111</v>
      </c>
      <c r="H204" s="60" t="s">
        <v>111</v>
      </c>
      <c r="I204" s="60" t="s">
        <v>111</v>
      </c>
      <c r="J204" s="60" t="s">
        <v>111</v>
      </c>
      <c r="K204" s="61" t="s">
        <v>111</v>
      </c>
    </row>
    <row r="205" spans="1:11" x14ac:dyDescent="0.25">
      <c r="A205" s="36"/>
      <c r="B205" s="59"/>
      <c r="C205" s="60"/>
      <c r="D205" s="60"/>
      <c r="E205" s="60"/>
      <c r="F205" s="61"/>
      <c r="G205" s="59"/>
      <c r="H205" s="60"/>
      <c r="I205" s="60"/>
      <c r="J205" s="60"/>
      <c r="K205" s="61"/>
    </row>
    <row r="206" spans="1:11" x14ac:dyDescent="0.25">
      <c r="A206" s="17" t="s">
        <v>96</v>
      </c>
      <c r="B206" s="59"/>
      <c r="C206" s="60"/>
      <c r="D206" s="60"/>
      <c r="E206" s="60"/>
      <c r="F206" s="61"/>
      <c r="G206" s="59"/>
      <c r="H206" s="60"/>
      <c r="I206" s="60"/>
      <c r="J206" s="60"/>
      <c r="K206" s="61"/>
    </row>
    <row r="207" spans="1:11" x14ac:dyDescent="0.25">
      <c r="A207" s="41" t="s">
        <v>104</v>
      </c>
      <c r="B207" s="59">
        <v>12.4</v>
      </c>
      <c r="C207" s="60">
        <v>0</v>
      </c>
      <c r="D207" s="60">
        <v>0</v>
      </c>
      <c r="E207" s="60">
        <v>51.24</v>
      </c>
      <c r="F207" s="61">
        <v>63.64</v>
      </c>
      <c r="G207" s="59">
        <v>0</v>
      </c>
      <c r="H207" s="60">
        <v>0</v>
      </c>
      <c r="I207" s="60">
        <v>0</v>
      </c>
      <c r="J207" s="60">
        <v>0</v>
      </c>
      <c r="K207" s="61">
        <v>0</v>
      </c>
    </row>
    <row r="208" spans="1:11" x14ac:dyDescent="0.25">
      <c r="A208" s="41" t="s">
        <v>105</v>
      </c>
      <c r="B208" s="59">
        <v>10</v>
      </c>
      <c r="C208" s="60">
        <v>0</v>
      </c>
      <c r="D208" s="60">
        <v>0</v>
      </c>
      <c r="E208" s="60">
        <v>26</v>
      </c>
      <c r="F208" s="61">
        <v>36</v>
      </c>
      <c r="G208" s="59">
        <v>0</v>
      </c>
      <c r="H208" s="60">
        <v>0</v>
      </c>
      <c r="I208" s="60">
        <v>0</v>
      </c>
      <c r="J208" s="60">
        <v>0</v>
      </c>
      <c r="K208" s="61">
        <v>0</v>
      </c>
    </row>
    <row r="209" spans="1:11" x14ac:dyDescent="0.25">
      <c r="A209" s="41" t="s">
        <v>106</v>
      </c>
      <c r="B209" s="59">
        <v>10</v>
      </c>
      <c r="C209" s="60">
        <v>0</v>
      </c>
      <c r="D209" s="60">
        <v>0</v>
      </c>
      <c r="E209" s="60">
        <v>26</v>
      </c>
      <c r="F209" s="61">
        <v>36</v>
      </c>
      <c r="G209" s="59">
        <v>0</v>
      </c>
      <c r="H209" s="60">
        <v>0</v>
      </c>
      <c r="I209" s="60">
        <v>0</v>
      </c>
      <c r="J209" s="60">
        <v>0</v>
      </c>
      <c r="K209" s="61">
        <v>0</v>
      </c>
    </row>
    <row r="210" spans="1:11" x14ac:dyDescent="0.25">
      <c r="A210" s="41" t="s">
        <v>107</v>
      </c>
      <c r="B210" s="59" t="s">
        <v>111</v>
      </c>
      <c r="C210" s="60" t="s">
        <v>111</v>
      </c>
      <c r="D210" s="60" t="s">
        <v>111</v>
      </c>
      <c r="E210" s="60" t="s">
        <v>111</v>
      </c>
      <c r="F210" s="61" t="s">
        <v>111</v>
      </c>
      <c r="G210" s="59" t="s">
        <v>111</v>
      </c>
      <c r="H210" s="60" t="s">
        <v>111</v>
      </c>
      <c r="I210" s="60" t="s">
        <v>111</v>
      </c>
      <c r="J210" s="60" t="s">
        <v>111</v>
      </c>
      <c r="K210" s="61" t="s">
        <v>111</v>
      </c>
    </row>
    <row r="211" spans="1:11" x14ac:dyDescent="0.25">
      <c r="A211" s="36"/>
      <c r="B211" s="59"/>
      <c r="C211" s="60"/>
      <c r="D211" s="60"/>
      <c r="E211" s="60"/>
      <c r="F211" s="61"/>
      <c r="G211" s="59"/>
      <c r="H211" s="60"/>
      <c r="I211" s="60"/>
      <c r="J211" s="60"/>
      <c r="K211" s="61"/>
    </row>
    <row r="212" spans="1:11" x14ac:dyDescent="0.25">
      <c r="A212" s="17" t="s">
        <v>97</v>
      </c>
      <c r="B212" s="59"/>
      <c r="C212" s="60"/>
      <c r="D212" s="60"/>
      <c r="E212" s="60"/>
      <c r="F212" s="61"/>
      <c r="G212" s="59"/>
      <c r="H212" s="60"/>
      <c r="I212" s="60"/>
      <c r="J212" s="60"/>
      <c r="K212" s="61"/>
    </row>
    <row r="213" spans="1:11" x14ac:dyDescent="0.25">
      <c r="A213" s="41" t="s">
        <v>104</v>
      </c>
      <c r="B213" s="59">
        <v>37.340000000000003</v>
      </c>
      <c r="C213" s="60">
        <v>2.93</v>
      </c>
      <c r="D213" s="60">
        <v>45.04</v>
      </c>
      <c r="E213" s="60">
        <v>133.88</v>
      </c>
      <c r="F213" s="61">
        <v>219.19</v>
      </c>
      <c r="G213" s="59">
        <v>0.59</v>
      </c>
      <c r="H213" s="60">
        <v>0</v>
      </c>
      <c r="I213" s="60">
        <v>0</v>
      </c>
      <c r="J213" s="60">
        <v>0.92</v>
      </c>
      <c r="K213" s="61">
        <v>1.51</v>
      </c>
    </row>
    <row r="214" spans="1:11" x14ac:dyDescent="0.25">
      <c r="A214" s="41" t="s">
        <v>105</v>
      </c>
      <c r="B214" s="59">
        <v>34</v>
      </c>
      <c r="C214" s="60">
        <v>3</v>
      </c>
      <c r="D214" s="60">
        <v>42</v>
      </c>
      <c r="E214" s="60">
        <v>138</v>
      </c>
      <c r="F214" s="61">
        <v>217</v>
      </c>
      <c r="G214" s="59">
        <v>1</v>
      </c>
      <c r="H214" s="60">
        <v>0</v>
      </c>
      <c r="I214" s="60">
        <v>1</v>
      </c>
      <c r="J214" s="60">
        <v>0</v>
      </c>
      <c r="K214" s="61">
        <v>2</v>
      </c>
    </row>
    <row r="215" spans="1:11" x14ac:dyDescent="0.25">
      <c r="A215" s="41" t="s">
        <v>106</v>
      </c>
      <c r="B215" s="59">
        <v>36</v>
      </c>
      <c r="C215" s="60">
        <v>2</v>
      </c>
      <c r="D215" s="60">
        <v>45</v>
      </c>
      <c r="E215" s="60">
        <v>144</v>
      </c>
      <c r="F215" s="61">
        <v>227</v>
      </c>
      <c r="G215" s="59">
        <v>1</v>
      </c>
      <c r="H215" s="60">
        <v>0</v>
      </c>
      <c r="I215" s="60">
        <v>0</v>
      </c>
      <c r="J215" s="60">
        <v>1</v>
      </c>
      <c r="K215" s="61">
        <v>2</v>
      </c>
    </row>
    <row r="216" spans="1:11" x14ac:dyDescent="0.25">
      <c r="A216" s="41" t="s">
        <v>107</v>
      </c>
      <c r="B216" s="59" t="s">
        <v>111</v>
      </c>
      <c r="C216" s="60" t="s">
        <v>111</v>
      </c>
      <c r="D216" s="60" t="s">
        <v>111</v>
      </c>
      <c r="E216" s="60" t="s">
        <v>111</v>
      </c>
      <c r="F216" s="61" t="s">
        <v>111</v>
      </c>
      <c r="G216" s="59" t="s">
        <v>111</v>
      </c>
      <c r="H216" s="60" t="s">
        <v>111</v>
      </c>
      <c r="I216" s="60" t="s">
        <v>111</v>
      </c>
      <c r="J216" s="60" t="s">
        <v>111</v>
      </c>
      <c r="K216" s="61" t="s">
        <v>111</v>
      </c>
    </row>
    <row r="217" spans="1:11" x14ac:dyDescent="0.25">
      <c r="A217" s="36"/>
      <c r="B217" s="59"/>
      <c r="C217" s="60"/>
      <c r="D217" s="60"/>
      <c r="E217" s="60"/>
      <c r="F217" s="61"/>
      <c r="G217" s="59"/>
      <c r="H217" s="60"/>
      <c r="I217" s="60"/>
      <c r="J217" s="60"/>
      <c r="K217" s="61"/>
    </row>
    <row r="218" spans="1:11" x14ac:dyDescent="0.25">
      <c r="A218" s="17" t="s">
        <v>98</v>
      </c>
      <c r="B218" s="59"/>
      <c r="C218" s="60"/>
      <c r="D218" s="60"/>
      <c r="E218" s="60"/>
      <c r="F218" s="61"/>
      <c r="G218" s="59"/>
      <c r="H218" s="60"/>
      <c r="I218" s="60"/>
      <c r="J218" s="60"/>
      <c r="K218" s="61"/>
    </row>
    <row r="219" spans="1:11" x14ac:dyDescent="0.25">
      <c r="A219" s="41" t="s">
        <v>104</v>
      </c>
      <c r="B219" s="59">
        <v>7.86</v>
      </c>
      <c r="C219" s="60">
        <v>4.43</v>
      </c>
      <c r="D219" s="60">
        <v>17.14</v>
      </c>
      <c r="E219" s="60">
        <v>72.569999999999993</v>
      </c>
      <c r="F219" s="61">
        <v>102</v>
      </c>
      <c r="G219" s="59">
        <v>4</v>
      </c>
      <c r="H219" s="60">
        <v>0</v>
      </c>
      <c r="I219" s="60">
        <v>1.8</v>
      </c>
      <c r="J219" s="60">
        <v>0</v>
      </c>
      <c r="K219" s="61">
        <v>5.8</v>
      </c>
    </row>
    <row r="220" spans="1:11" x14ac:dyDescent="0.25">
      <c r="A220" s="41" t="s">
        <v>105</v>
      </c>
      <c r="B220" s="59">
        <v>10</v>
      </c>
      <c r="C220" s="60">
        <v>3</v>
      </c>
      <c r="D220" s="60">
        <v>18</v>
      </c>
      <c r="E220" s="60">
        <v>78</v>
      </c>
      <c r="F220" s="61">
        <v>109</v>
      </c>
      <c r="G220" s="59">
        <v>5</v>
      </c>
      <c r="H220" s="60">
        <v>0</v>
      </c>
      <c r="I220" s="60">
        <v>1</v>
      </c>
      <c r="J220" s="60">
        <v>0</v>
      </c>
      <c r="K220" s="61">
        <v>6</v>
      </c>
    </row>
    <row r="221" spans="1:11" x14ac:dyDescent="0.25">
      <c r="A221" s="41" t="s">
        <v>106</v>
      </c>
      <c r="B221" s="59" t="s">
        <v>112</v>
      </c>
      <c r="C221" s="60" t="s">
        <v>112</v>
      </c>
      <c r="D221" s="60" t="s">
        <v>112</v>
      </c>
      <c r="E221" s="60" t="s">
        <v>112</v>
      </c>
      <c r="F221" s="61" t="s">
        <v>112</v>
      </c>
      <c r="G221" s="59" t="s">
        <v>112</v>
      </c>
      <c r="H221" s="60" t="s">
        <v>112</v>
      </c>
      <c r="I221" s="60" t="s">
        <v>112</v>
      </c>
      <c r="J221" s="60" t="s">
        <v>112</v>
      </c>
      <c r="K221" s="61" t="s">
        <v>112</v>
      </c>
    </row>
    <row r="222" spans="1:11" x14ac:dyDescent="0.25">
      <c r="A222" s="41" t="s">
        <v>107</v>
      </c>
      <c r="B222" s="59" t="s">
        <v>111</v>
      </c>
      <c r="C222" s="60" t="s">
        <v>111</v>
      </c>
      <c r="D222" s="60" t="s">
        <v>111</v>
      </c>
      <c r="E222" s="60" t="s">
        <v>111</v>
      </c>
      <c r="F222" s="61" t="s">
        <v>111</v>
      </c>
      <c r="G222" s="59" t="s">
        <v>111</v>
      </c>
      <c r="H222" s="60" t="s">
        <v>111</v>
      </c>
      <c r="I222" s="60" t="s">
        <v>111</v>
      </c>
      <c r="J222" s="60" t="s">
        <v>111</v>
      </c>
      <c r="K222" s="61" t="s">
        <v>111</v>
      </c>
    </row>
    <row r="223" spans="1:11" x14ac:dyDescent="0.25">
      <c r="A223" s="36"/>
      <c r="B223" s="59"/>
      <c r="C223" s="60"/>
      <c r="D223" s="60"/>
      <c r="E223" s="60"/>
      <c r="F223" s="61"/>
      <c r="G223" s="59"/>
      <c r="H223" s="60"/>
      <c r="I223" s="60"/>
      <c r="J223" s="60"/>
      <c r="K223" s="61"/>
    </row>
    <row r="224" spans="1:11" x14ac:dyDescent="0.25">
      <c r="A224" s="17" t="s">
        <v>99</v>
      </c>
      <c r="B224" s="59"/>
      <c r="C224" s="60"/>
      <c r="D224" s="60"/>
      <c r="E224" s="60"/>
      <c r="F224" s="61"/>
      <c r="G224" s="59"/>
      <c r="H224" s="60"/>
      <c r="I224" s="60"/>
      <c r="J224" s="60"/>
      <c r="K224" s="61"/>
    </row>
    <row r="225" spans="1:11" x14ac:dyDescent="0.25">
      <c r="A225" s="41" t="s">
        <v>104</v>
      </c>
      <c r="B225" s="59">
        <v>59.86</v>
      </c>
      <c r="C225" s="60">
        <v>0</v>
      </c>
      <c r="D225" s="60">
        <v>10.4</v>
      </c>
      <c r="E225" s="60">
        <v>134.12</v>
      </c>
      <c r="F225" s="61">
        <v>204.38</v>
      </c>
      <c r="G225" s="59">
        <v>12.8</v>
      </c>
      <c r="H225" s="60">
        <v>0</v>
      </c>
      <c r="I225" s="60">
        <v>5.86</v>
      </c>
      <c r="J225" s="60">
        <v>0</v>
      </c>
      <c r="K225" s="61">
        <v>18.66</v>
      </c>
    </row>
    <row r="226" spans="1:11" x14ac:dyDescent="0.25">
      <c r="A226" s="41" t="s">
        <v>105</v>
      </c>
      <c r="B226" s="59" t="s">
        <v>112</v>
      </c>
      <c r="C226" s="60" t="s">
        <v>112</v>
      </c>
      <c r="D226" s="60" t="s">
        <v>112</v>
      </c>
      <c r="E226" s="60" t="s">
        <v>112</v>
      </c>
      <c r="F226" s="61" t="s">
        <v>112</v>
      </c>
      <c r="G226" s="59" t="s">
        <v>112</v>
      </c>
      <c r="H226" s="60" t="s">
        <v>112</v>
      </c>
      <c r="I226" s="60" t="s">
        <v>112</v>
      </c>
      <c r="J226" s="60" t="s">
        <v>112</v>
      </c>
      <c r="K226" s="61" t="s">
        <v>112</v>
      </c>
    </row>
    <row r="227" spans="1:11" x14ac:dyDescent="0.25">
      <c r="A227" s="41" t="s">
        <v>106</v>
      </c>
      <c r="B227" s="59" t="s">
        <v>112</v>
      </c>
      <c r="C227" s="60" t="s">
        <v>112</v>
      </c>
      <c r="D227" s="60" t="s">
        <v>112</v>
      </c>
      <c r="E227" s="60" t="s">
        <v>112</v>
      </c>
      <c r="F227" s="61" t="s">
        <v>112</v>
      </c>
      <c r="G227" s="59" t="s">
        <v>112</v>
      </c>
      <c r="H227" s="60" t="s">
        <v>112</v>
      </c>
      <c r="I227" s="60" t="s">
        <v>112</v>
      </c>
      <c r="J227" s="60" t="s">
        <v>112</v>
      </c>
      <c r="K227" s="61" t="s">
        <v>112</v>
      </c>
    </row>
    <row r="228" spans="1:11" x14ac:dyDescent="0.25">
      <c r="A228" s="41" t="s">
        <v>107</v>
      </c>
      <c r="B228" s="59" t="s">
        <v>111</v>
      </c>
      <c r="C228" s="60" t="s">
        <v>111</v>
      </c>
      <c r="D228" s="60" t="s">
        <v>111</v>
      </c>
      <c r="E228" s="60" t="s">
        <v>111</v>
      </c>
      <c r="F228" s="61" t="s">
        <v>111</v>
      </c>
      <c r="G228" s="59" t="s">
        <v>111</v>
      </c>
      <c r="H228" s="60" t="s">
        <v>111</v>
      </c>
      <c r="I228" s="60" t="s">
        <v>111</v>
      </c>
      <c r="J228" s="60" t="s">
        <v>111</v>
      </c>
      <c r="K228" s="61" t="s">
        <v>111</v>
      </c>
    </row>
    <row r="229" spans="1:11" x14ac:dyDescent="0.25">
      <c r="A229" s="36"/>
      <c r="B229" s="59"/>
      <c r="C229" s="60"/>
      <c r="D229" s="60"/>
      <c r="E229" s="60"/>
      <c r="F229" s="61"/>
      <c r="G229" s="59"/>
      <c r="H229" s="60"/>
      <c r="I229" s="60"/>
      <c r="J229" s="60"/>
      <c r="K229" s="61"/>
    </row>
    <row r="230" spans="1:11" x14ac:dyDescent="0.25">
      <c r="A230" s="17" t="s">
        <v>100</v>
      </c>
      <c r="B230" s="59"/>
      <c r="C230" s="60"/>
      <c r="D230" s="60"/>
      <c r="E230" s="60"/>
      <c r="F230" s="61"/>
      <c r="G230" s="59"/>
      <c r="H230" s="60"/>
      <c r="I230" s="60"/>
      <c r="J230" s="60"/>
      <c r="K230" s="61"/>
    </row>
    <row r="231" spans="1:11" x14ac:dyDescent="0.25">
      <c r="A231" s="41" t="s">
        <v>104</v>
      </c>
      <c r="B231" s="59">
        <v>19.48</v>
      </c>
      <c r="C231" s="60">
        <v>2.16</v>
      </c>
      <c r="D231" s="60">
        <v>14.66</v>
      </c>
      <c r="E231" s="60">
        <v>66.19</v>
      </c>
      <c r="F231" s="61">
        <v>102.49</v>
      </c>
      <c r="G231" s="59">
        <v>0.61</v>
      </c>
      <c r="H231" s="60">
        <v>0</v>
      </c>
      <c r="I231" s="60">
        <v>0.45</v>
      </c>
      <c r="J231" s="60">
        <v>6</v>
      </c>
      <c r="K231" s="61">
        <v>7.06</v>
      </c>
    </row>
    <row r="232" spans="1:11" x14ac:dyDescent="0.25">
      <c r="A232" s="41" t="s">
        <v>105</v>
      </c>
      <c r="B232" s="59">
        <v>17</v>
      </c>
      <c r="C232" s="60">
        <v>1</v>
      </c>
      <c r="D232" s="60">
        <v>15</v>
      </c>
      <c r="E232" s="60">
        <v>69</v>
      </c>
      <c r="F232" s="61">
        <v>102</v>
      </c>
      <c r="G232" s="59">
        <v>1</v>
      </c>
      <c r="H232" s="60">
        <v>0</v>
      </c>
      <c r="I232" s="60">
        <v>2</v>
      </c>
      <c r="J232" s="60">
        <v>7</v>
      </c>
      <c r="K232" s="61">
        <v>10</v>
      </c>
    </row>
    <row r="233" spans="1:11" x14ac:dyDescent="0.25">
      <c r="A233" s="41" t="s">
        <v>106</v>
      </c>
      <c r="B233" s="59">
        <v>16</v>
      </c>
      <c r="C233" s="60">
        <v>0</v>
      </c>
      <c r="D233" s="60">
        <v>15</v>
      </c>
      <c r="E233" s="60">
        <v>69</v>
      </c>
      <c r="F233" s="61">
        <v>100</v>
      </c>
      <c r="G233" s="59">
        <v>1</v>
      </c>
      <c r="H233" s="60">
        <v>0</v>
      </c>
      <c r="I233" s="60">
        <v>3</v>
      </c>
      <c r="J233" s="60">
        <v>7</v>
      </c>
      <c r="K233" s="61">
        <v>11</v>
      </c>
    </row>
    <row r="234" spans="1:11" x14ac:dyDescent="0.25">
      <c r="A234" s="41" t="s">
        <v>107</v>
      </c>
      <c r="B234" s="59" t="s">
        <v>111</v>
      </c>
      <c r="C234" s="60" t="s">
        <v>111</v>
      </c>
      <c r="D234" s="60" t="s">
        <v>111</v>
      </c>
      <c r="E234" s="60" t="s">
        <v>111</v>
      </c>
      <c r="F234" s="61" t="s">
        <v>111</v>
      </c>
      <c r="G234" s="59" t="s">
        <v>111</v>
      </c>
      <c r="H234" s="60" t="s">
        <v>111</v>
      </c>
      <c r="I234" s="60" t="s">
        <v>111</v>
      </c>
      <c r="J234" s="60" t="s">
        <v>111</v>
      </c>
      <c r="K234" s="61" t="s">
        <v>111</v>
      </c>
    </row>
    <row r="235" spans="1:11" x14ac:dyDescent="0.25">
      <c r="A235" s="36"/>
      <c r="B235" s="59"/>
      <c r="C235" s="60"/>
      <c r="D235" s="60"/>
      <c r="E235" s="60"/>
      <c r="F235" s="61"/>
      <c r="G235" s="59"/>
      <c r="H235" s="60"/>
      <c r="I235" s="60"/>
      <c r="J235" s="60"/>
      <c r="K235" s="61"/>
    </row>
    <row r="236" spans="1:11" x14ac:dyDescent="0.25">
      <c r="A236" s="17" t="s">
        <v>101</v>
      </c>
      <c r="B236" s="59"/>
      <c r="C236" s="60"/>
      <c r="D236" s="60"/>
      <c r="E236" s="60"/>
      <c r="F236" s="61"/>
      <c r="G236" s="59"/>
      <c r="H236" s="60"/>
      <c r="I236" s="60"/>
      <c r="J236" s="60"/>
      <c r="K236" s="61"/>
    </row>
    <row r="237" spans="1:11" x14ac:dyDescent="0.25">
      <c r="A237" s="41" t="s">
        <v>104</v>
      </c>
      <c r="B237" s="59">
        <v>7.14</v>
      </c>
      <c r="C237" s="60">
        <v>4.37</v>
      </c>
      <c r="D237" s="60">
        <v>8.39</v>
      </c>
      <c r="E237" s="60">
        <v>109.08</v>
      </c>
      <c r="F237" s="61">
        <v>128.97999999999999</v>
      </c>
      <c r="G237" s="59">
        <v>7.81</v>
      </c>
      <c r="H237" s="60">
        <v>0.56999999999999995</v>
      </c>
      <c r="I237" s="60">
        <v>4.18</v>
      </c>
      <c r="J237" s="60">
        <v>4.92</v>
      </c>
      <c r="K237" s="61">
        <v>17.48</v>
      </c>
    </row>
    <row r="238" spans="1:11" x14ac:dyDescent="0.25">
      <c r="A238" s="41" t="s">
        <v>105</v>
      </c>
      <c r="B238" s="59">
        <v>8</v>
      </c>
      <c r="C238" s="60">
        <v>4</v>
      </c>
      <c r="D238" s="60">
        <v>8</v>
      </c>
      <c r="E238" s="60">
        <v>113</v>
      </c>
      <c r="F238" s="61">
        <v>133</v>
      </c>
      <c r="G238" s="59">
        <v>9</v>
      </c>
      <c r="H238" s="60">
        <v>2</v>
      </c>
      <c r="I238" s="60">
        <v>5</v>
      </c>
      <c r="J238" s="60">
        <v>6</v>
      </c>
      <c r="K238" s="61">
        <v>22</v>
      </c>
    </row>
    <row r="239" spans="1:11" x14ac:dyDescent="0.25">
      <c r="A239" s="41" t="s">
        <v>106</v>
      </c>
      <c r="B239" s="59">
        <v>7</v>
      </c>
      <c r="C239" s="60">
        <v>4</v>
      </c>
      <c r="D239" s="60">
        <v>10</v>
      </c>
      <c r="E239" s="60">
        <v>112</v>
      </c>
      <c r="F239" s="61">
        <v>133</v>
      </c>
      <c r="G239" s="59">
        <v>7</v>
      </c>
      <c r="H239" s="60">
        <v>2</v>
      </c>
      <c r="I239" s="60">
        <v>3</v>
      </c>
      <c r="J239" s="60">
        <v>5</v>
      </c>
      <c r="K239" s="61">
        <v>17</v>
      </c>
    </row>
    <row r="240" spans="1:11" x14ac:dyDescent="0.25">
      <c r="A240" s="41" t="s">
        <v>107</v>
      </c>
      <c r="B240" s="59" t="s">
        <v>111</v>
      </c>
      <c r="C240" s="60" t="s">
        <v>111</v>
      </c>
      <c r="D240" s="60" t="s">
        <v>111</v>
      </c>
      <c r="E240" s="60" t="s">
        <v>111</v>
      </c>
      <c r="F240" s="61" t="s">
        <v>111</v>
      </c>
      <c r="G240" s="59" t="s">
        <v>111</v>
      </c>
      <c r="H240" s="60" t="s">
        <v>111</v>
      </c>
      <c r="I240" s="60" t="s">
        <v>111</v>
      </c>
      <c r="J240" s="60" t="s">
        <v>111</v>
      </c>
      <c r="K240" s="61" t="s">
        <v>111</v>
      </c>
    </row>
    <row r="241" spans="1:11" x14ac:dyDescent="0.25">
      <c r="A241" s="36"/>
      <c r="B241" s="59"/>
      <c r="C241" s="60"/>
      <c r="D241" s="60"/>
      <c r="E241" s="60"/>
      <c r="F241" s="61"/>
      <c r="G241" s="59"/>
      <c r="H241" s="60"/>
      <c r="I241" s="60"/>
      <c r="J241" s="60"/>
      <c r="K241" s="61"/>
    </row>
    <row r="242" spans="1:11" x14ac:dyDescent="0.25">
      <c r="A242" s="17" t="s">
        <v>102</v>
      </c>
      <c r="B242" s="59"/>
      <c r="C242" s="60"/>
      <c r="D242" s="60"/>
      <c r="E242" s="60"/>
      <c r="F242" s="61"/>
      <c r="G242" s="59"/>
      <c r="H242" s="60"/>
      <c r="I242" s="60"/>
      <c r="J242" s="60"/>
      <c r="K242" s="61"/>
    </row>
    <row r="243" spans="1:11" x14ac:dyDescent="0.25">
      <c r="A243" s="41" t="s">
        <v>104</v>
      </c>
      <c r="B243" s="59">
        <v>14.2</v>
      </c>
      <c r="C243" s="60">
        <v>0.6</v>
      </c>
      <c r="D243" s="60">
        <v>6.1</v>
      </c>
      <c r="E243" s="60">
        <v>0</v>
      </c>
      <c r="F243" s="61">
        <v>20.9</v>
      </c>
      <c r="G243" s="59">
        <v>2.4</v>
      </c>
      <c r="H243" s="60">
        <v>0</v>
      </c>
      <c r="I243" s="60">
        <v>0</v>
      </c>
      <c r="J243" s="60">
        <v>0</v>
      </c>
      <c r="K243" s="61">
        <v>2.4</v>
      </c>
    </row>
    <row r="244" spans="1:11" x14ac:dyDescent="0.25">
      <c r="A244" s="41" t="s">
        <v>105</v>
      </c>
      <c r="B244" s="59">
        <v>13</v>
      </c>
      <c r="C244" s="60">
        <v>0</v>
      </c>
      <c r="D244" s="60">
        <v>8</v>
      </c>
      <c r="E244" s="60">
        <v>2</v>
      </c>
      <c r="F244" s="61">
        <v>23</v>
      </c>
      <c r="G244" s="59">
        <v>3</v>
      </c>
      <c r="H244" s="60">
        <v>0</v>
      </c>
      <c r="I244" s="60">
        <v>0</v>
      </c>
      <c r="J244" s="60">
        <v>1</v>
      </c>
      <c r="K244" s="61">
        <v>4</v>
      </c>
    </row>
    <row r="245" spans="1:11" x14ac:dyDescent="0.25">
      <c r="A245" s="41" t="s">
        <v>106</v>
      </c>
      <c r="B245" s="59">
        <v>16</v>
      </c>
      <c r="C245" s="60">
        <v>0</v>
      </c>
      <c r="D245" s="60">
        <v>6</v>
      </c>
      <c r="E245" s="60">
        <v>2</v>
      </c>
      <c r="F245" s="61">
        <v>24</v>
      </c>
      <c r="G245" s="59">
        <v>3</v>
      </c>
      <c r="H245" s="60">
        <v>0</v>
      </c>
      <c r="I245" s="60">
        <v>0</v>
      </c>
      <c r="J245" s="60">
        <v>1</v>
      </c>
      <c r="K245" s="61">
        <v>4</v>
      </c>
    </row>
    <row r="246" spans="1:11" ht="15.75" thickBot="1" x14ac:dyDescent="0.3">
      <c r="A246" s="48" t="s">
        <v>107</v>
      </c>
      <c r="B246" s="86" t="s">
        <v>111</v>
      </c>
      <c r="C246" s="88" t="s">
        <v>111</v>
      </c>
      <c r="D246" s="88" t="s">
        <v>111</v>
      </c>
      <c r="E246" s="88" t="s">
        <v>111</v>
      </c>
      <c r="F246" s="89" t="s">
        <v>111</v>
      </c>
      <c r="G246" s="86" t="s">
        <v>111</v>
      </c>
      <c r="H246" s="88" t="s">
        <v>111</v>
      </c>
      <c r="I246" s="88" t="s">
        <v>111</v>
      </c>
      <c r="J246" s="88" t="s">
        <v>111</v>
      </c>
      <c r="K246" s="89" t="s">
        <v>111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conditionalFormatting sqref="B1:K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S284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2024 - Third Quarter 2024</v>
      </c>
    </row>
    <row r="8" spans="1:19" ht="15.75" x14ac:dyDescent="0.25">
      <c r="A8" s="31" t="s">
        <v>28</v>
      </c>
    </row>
    <row r="9" spans="1:19" x14ac:dyDescent="0.25">
      <c r="A9" s="32" t="str">
        <f>Contents!A9</f>
        <v>Produced on December 11, 2024</v>
      </c>
    </row>
    <row r="10" spans="1:19" x14ac:dyDescent="0.25">
      <c r="A10" s="32" t="str">
        <f>Contents!A10</f>
        <v>Includes data loaded through December 9, 2024</v>
      </c>
    </row>
    <row r="12" spans="1:19" ht="15.75" thickBot="1" x14ac:dyDescent="0.3">
      <c r="A12" s="33" t="s">
        <v>58</v>
      </c>
    </row>
    <row r="13" spans="1:19" s="35" customFormat="1" x14ac:dyDescent="0.25">
      <c r="A13" s="114" t="s">
        <v>11</v>
      </c>
      <c r="B13" s="104" t="s">
        <v>29</v>
      </c>
      <c r="C13" s="105"/>
      <c r="D13" s="105"/>
      <c r="E13" s="105"/>
      <c r="F13" s="105"/>
      <c r="G13" s="106"/>
      <c r="H13" s="107" t="s">
        <v>30</v>
      </c>
      <c r="I13" s="108"/>
      <c r="J13" s="108"/>
      <c r="K13" s="108"/>
      <c r="L13" s="108"/>
      <c r="M13" s="109"/>
      <c r="N13" s="110" t="s">
        <v>31</v>
      </c>
      <c r="O13" s="111"/>
      <c r="P13" s="112"/>
      <c r="Q13" s="112"/>
      <c r="R13" s="112"/>
      <c r="S13" s="113"/>
    </row>
    <row r="14" spans="1:19" s="35" customFormat="1" ht="66.75" customHeight="1" thickBot="1" x14ac:dyDescent="0.3">
      <c r="A14" s="115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SUM(B16:B18)</f>
        <v>59678</v>
      </c>
      <c r="C15" s="19">
        <f t="shared" si="0"/>
        <v>99623</v>
      </c>
      <c r="D15" s="19">
        <f t="shared" si="0"/>
        <v>59437</v>
      </c>
      <c r="E15" s="19">
        <f t="shared" si="0"/>
        <v>9568</v>
      </c>
      <c r="F15" s="19">
        <f t="shared" si="0"/>
        <v>989</v>
      </c>
      <c r="G15" s="20">
        <f t="shared" si="0"/>
        <v>229294</v>
      </c>
      <c r="H15" s="24">
        <f t="shared" si="0"/>
        <v>5466</v>
      </c>
      <c r="I15" s="19">
        <f t="shared" si="0"/>
        <v>12497</v>
      </c>
      <c r="J15" s="19">
        <f t="shared" si="0"/>
        <v>5592</v>
      </c>
      <c r="K15" s="19">
        <f t="shared" si="0"/>
        <v>826</v>
      </c>
      <c r="L15" s="19">
        <f t="shared" si="0"/>
        <v>42</v>
      </c>
      <c r="M15" s="25">
        <f t="shared" si="0"/>
        <v>24423</v>
      </c>
      <c r="N15" s="26">
        <f t="shared" si="0"/>
        <v>2835</v>
      </c>
      <c r="O15" s="25">
        <f t="shared" si="0"/>
        <v>818</v>
      </c>
      <c r="P15" s="19">
        <f t="shared" si="0"/>
        <v>4111</v>
      </c>
      <c r="Q15" s="19">
        <f t="shared" si="0"/>
        <v>1455</v>
      </c>
      <c r="R15" s="19">
        <f t="shared" si="0"/>
        <v>0</v>
      </c>
      <c r="S15" s="20">
        <f t="shared" si="0"/>
        <v>8719</v>
      </c>
    </row>
    <row r="16" spans="1:19" x14ac:dyDescent="0.25">
      <c r="A16" s="23" t="s">
        <v>56</v>
      </c>
      <c r="B16" s="18">
        <f>B25+B32+B39+B46+B53+B60+B67+B74+B81+B88+B95+B102+B109+B116+B123+B130+B137</f>
        <v>46930</v>
      </c>
      <c r="C16" s="19">
        <f t="shared" ref="C16:S16" si="1">C25+C32+C39+C46+C53+C60+C67+C74+C81+C88+C95+C102+C109+C116+C123+C130+C137</f>
        <v>70660</v>
      </c>
      <c r="D16" s="19">
        <f t="shared" si="1"/>
        <v>43964</v>
      </c>
      <c r="E16" s="19">
        <f t="shared" si="1"/>
        <v>5947</v>
      </c>
      <c r="F16" s="19">
        <f t="shared" si="1"/>
        <v>682</v>
      </c>
      <c r="G16" s="20">
        <f t="shared" si="1"/>
        <v>168183</v>
      </c>
      <c r="H16" s="24">
        <f t="shared" si="1"/>
        <v>5438</v>
      </c>
      <c r="I16" s="19">
        <f t="shared" si="1"/>
        <v>12472</v>
      </c>
      <c r="J16" s="19">
        <f t="shared" si="1"/>
        <v>5592</v>
      </c>
      <c r="K16" s="19">
        <f t="shared" si="1"/>
        <v>801</v>
      </c>
      <c r="L16" s="19">
        <f t="shared" si="1"/>
        <v>42</v>
      </c>
      <c r="M16" s="25">
        <f t="shared" si="1"/>
        <v>24345</v>
      </c>
      <c r="N16" s="26">
        <f t="shared" si="1"/>
        <v>1580</v>
      </c>
      <c r="O16" s="25">
        <f t="shared" si="1"/>
        <v>817</v>
      </c>
      <c r="P16" s="19">
        <f t="shared" si="1"/>
        <v>2250</v>
      </c>
      <c r="Q16" s="19">
        <f t="shared" si="1"/>
        <v>670</v>
      </c>
      <c r="R16" s="19">
        <f t="shared" si="1"/>
        <v>0</v>
      </c>
      <c r="S16" s="20">
        <f t="shared" si="1"/>
        <v>4817</v>
      </c>
    </row>
    <row r="17" spans="1:19" x14ac:dyDescent="0.25">
      <c r="A17" s="23" t="s">
        <v>57</v>
      </c>
      <c r="B17" s="18">
        <f t="shared" ref="B17:S17" si="2">B144+B151+B158+B165+B172+B179+B186</f>
        <v>11812</v>
      </c>
      <c r="C17" s="19">
        <f t="shared" si="2"/>
        <v>27066</v>
      </c>
      <c r="D17" s="19">
        <f t="shared" si="2"/>
        <v>14369</v>
      </c>
      <c r="E17" s="19">
        <f t="shared" si="2"/>
        <v>3394</v>
      </c>
      <c r="F17" s="19">
        <f t="shared" si="2"/>
        <v>297</v>
      </c>
      <c r="G17" s="20">
        <f t="shared" si="2"/>
        <v>56938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1066</v>
      </c>
      <c r="O17" s="25">
        <f t="shared" si="2"/>
        <v>0</v>
      </c>
      <c r="P17" s="19">
        <f t="shared" si="2"/>
        <v>1645</v>
      </c>
      <c r="Q17" s="19">
        <f t="shared" si="2"/>
        <v>620</v>
      </c>
      <c r="R17" s="19">
        <f t="shared" si="2"/>
        <v>0</v>
      </c>
      <c r="S17" s="20">
        <f t="shared" si="2"/>
        <v>3331</v>
      </c>
    </row>
    <row r="18" spans="1:19" x14ac:dyDescent="0.25">
      <c r="A18" s="92" t="s">
        <v>64</v>
      </c>
      <c r="B18" s="18">
        <f t="shared" ref="B18:S18" si="3">B193+B200+B207+B214+B221+B228+B235+B242+B249+B256+B263+B270+B277+B284</f>
        <v>936</v>
      </c>
      <c r="C18" s="19">
        <f t="shared" si="3"/>
        <v>1897</v>
      </c>
      <c r="D18" s="19">
        <f t="shared" si="3"/>
        <v>1104</v>
      </c>
      <c r="E18" s="19">
        <f t="shared" si="3"/>
        <v>227</v>
      </c>
      <c r="F18" s="19">
        <f t="shared" si="3"/>
        <v>10</v>
      </c>
      <c r="G18" s="20">
        <f t="shared" si="3"/>
        <v>4173</v>
      </c>
      <c r="H18" s="24">
        <f t="shared" si="3"/>
        <v>28</v>
      </c>
      <c r="I18" s="19">
        <f t="shared" si="3"/>
        <v>25</v>
      </c>
      <c r="J18" s="19">
        <f t="shared" si="3"/>
        <v>0</v>
      </c>
      <c r="K18" s="19">
        <f t="shared" si="3"/>
        <v>25</v>
      </c>
      <c r="L18" s="19">
        <f t="shared" si="3"/>
        <v>0</v>
      </c>
      <c r="M18" s="25">
        <f t="shared" si="3"/>
        <v>78</v>
      </c>
      <c r="N18" s="26">
        <f t="shared" si="3"/>
        <v>189</v>
      </c>
      <c r="O18" s="25">
        <f t="shared" si="3"/>
        <v>1</v>
      </c>
      <c r="P18" s="19">
        <f t="shared" si="3"/>
        <v>216</v>
      </c>
      <c r="Q18" s="19">
        <f t="shared" si="3"/>
        <v>165</v>
      </c>
      <c r="R18" s="19">
        <f t="shared" si="3"/>
        <v>0</v>
      </c>
      <c r="S18" s="20">
        <f t="shared" si="3"/>
        <v>571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7"/>
      <c r="I20" s="38"/>
      <c r="J20" s="38"/>
      <c r="K20" s="38"/>
      <c r="L20" s="38"/>
      <c r="M20" s="63"/>
      <c r="N20" s="64"/>
      <c r="O20" s="63"/>
      <c r="P20" s="38"/>
      <c r="Q20" s="38"/>
      <c r="R20" s="38"/>
      <c r="S20" s="39"/>
    </row>
    <row r="21" spans="1:19" x14ac:dyDescent="0.25">
      <c r="A21" s="41" t="s">
        <v>104</v>
      </c>
      <c r="B21" s="42">
        <v>920</v>
      </c>
      <c r="C21" s="43">
        <v>2211</v>
      </c>
      <c r="D21" s="43">
        <v>1497</v>
      </c>
      <c r="E21" s="43">
        <v>124</v>
      </c>
      <c r="F21" s="43">
        <v>16</v>
      </c>
      <c r="G21" s="44">
        <v>4768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105</v>
      </c>
      <c r="B22" s="42">
        <v>947</v>
      </c>
      <c r="C22" s="43">
        <v>2212</v>
      </c>
      <c r="D22" s="43">
        <v>1589</v>
      </c>
      <c r="E22" s="43">
        <v>123</v>
      </c>
      <c r="F22" s="43">
        <v>22</v>
      </c>
      <c r="G22" s="44">
        <v>4893</v>
      </c>
      <c r="H22" s="45">
        <v>0</v>
      </c>
      <c r="I22" s="43">
        <v>0</v>
      </c>
      <c r="J22" s="43">
        <v>0</v>
      </c>
      <c r="K22" s="43">
        <v>0</v>
      </c>
      <c r="L22" s="43">
        <v>0</v>
      </c>
      <c r="M22" s="65">
        <v>0</v>
      </c>
      <c r="N22" s="66">
        <v>0</v>
      </c>
      <c r="O22" s="65">
        <v>0</v>
      </c>
      <c r="P22" s="43">
        <v>0</v>
      </c>
      <c r="Q22" s="43">
        <v>0</v>
      </c>
      <c r="R22" s="43">
        <v>0</v>
      </c>
      <c r="S22" s="44">
        <v>0</v>
      </c>
    </row>
    <row r="23" spans="1:19" x14ac:dyDescent="0.25">
      <c r="A23" s="41" t="s">
        <v>106</v>
      </c>
      <c r="B23" s="42">
        <v>933</v>
      </c>
      <c r="C23" s="43">
        <v>2076</v>
      </c>
      <c r="D23" s="43">
        <v>1522</v>
      </c>
      <c r="E23" s="43">
        <v>95</v>
      </c>
      <c r="F23" s="43">
        <v>15</v>
      </c>
      <c r="G23" s="44">
        <v>4641</v>
      </c>
      <c r="H23" s="45">
        <v>0</v>
      </c>
      <c r="I23" s="43">
        <v>0</v>
      </c>
      <c r="J23" s="43">
        <v>0</v>
      </c>
      <c r="K23" s="43">
        <v>0</v>
      </c>
      <c r="L23" s="43">
        <v>0</v>
      </c>
      <c r="M23" s="65">
        <v>0</v>
      </c>
      <c r="N23" s="66">
        <v>0</v>
      </c>
      <c r="O23" s="65">
        <v>0</v>
      </c>
      <c r="P23" s="43">
        <v>0</v>
      </c>
      <c r="Q23" s="43">
        <v>0</v>
      </c>
      <c r="R23" s="43">
        <v>0</v>
      </c>
      <c r="S23" s="44">
        <v>0</v>
      </c>
    </row>
    <row r="24" spans="1:19" x14ac:dyDescent="0.25">
      <c r="A24" s="41" t="s">
        <v>107</v>
      </c>
      <c r="B24" s="42" t="s">
        <v>111</v>
      </c>
      <c r="C24" s="43" t="s">
        <v>111</v>
      </c>
      <c r="D24" s="43" t="s">
        <v>111</v>
      </c>
      <c r="E24" s="43" t="s">
        <v>111</v>
      </c>
      <c r="F24" s="43" t="s">
        <v>111</v>
      </c>
      <c r="G24" s="44" t="s">
        <v>111</v>
      </c>
      <c r="H24" s="45" t="s">
        <v>111</v>
      </c>
      <c r="I24" s="43" t="s">
        <v>111</v>
      </c>
      <c r="J24" s="43" t="s">
        <v>111</v>
      </c>
      <c r="K24" s="43" t="s">
        <v>111</v>
      </c>
      <c r="L24" s="43" t="s">
        <v>111</v>
      </c>
      <c r="M24" s="65" t="s">
        <v>111</v>
      </c>
      <c r="N24" s="66" t="s">
        <v>111</v>
      </c>
      <c r="O24" s="65" t="s">
        <v>111</v>
      </c>
      <c r="P24" s="43" t="s">
        <v>111</v>
      </c>
      <c r="Q24" s="43" t="s">
        <v>111</v>
      </c>
      <c r="R24" s="43" t="s">
        <v>111</v>
      </c>
      <c r="S24" s="44" t="s">
        <v>111</v>
      </c>
    </row>
    <row r="25" spans="1:19" s="27" customFormat="1" x14ac:dyDescent="0.25">
      <c r="A25" s="17" t="s">
        <v>59</v>
      </c>
      <c r="B25" s="67">
        <f>SUM(B21:B24)</f>
        <v>2800</v>
      </c>
      <c r="C25" s="68">
        <f t="shared" ref="C25:S25" si="4">SUM(C21:C24)</f>
        <v>6499</v>
      </c>
      <c r="D25" s="68">
        <f t="shared" si="4"/>
        <v>4608</v>
      </c>
      <c r="E25" s="68">
        <f t="shared" si="4"/>
        <v>342</v>
      </c>
      <c r="F25" s="68">
        <f t="shared" si="4"/>
        <v>53</v>
      </c>
      <c r="G25" s="69">
        <f t="shared" si="4"/>
        <v>14302</v>
      </c>
      <c r="H25" s="70">
        <f t="shared" si="4"/>
        <v>0</v>
      </c>
      <c r="I25" s="68">
        <f t="shared" si="4"/>
        <v>0</v>
      </c>
      <c r="J25" s="68">
        <f t="shared" si="4"/>
        <v>0</v>
      </c>
      <c r="K25" s="68">
        <f t="shared" si="4"/>
        <v>0</v>
      </c>
      <c r="L25" s="68">
        <f t="shared" si="4"/>
        <v>0</v>
      </c>
      <c r="M25" s="71">
        <f t="shared" si="4"/>
        <v>0</v>
      </c>
      <c r="N25" s="72">
        <f t="shared" si="4"/>
        <v>0</v>
      </c>
      <c r="O25" s="71">
        <f t="shared" si="4"/>
        <v>0</v>
      </c>
      <c r="P25" s="68">
        <f t="shared" si="4"/>
        <v>0</v>
      </c>
      <c r="Q25" s="68">
        <f t="shared" si="4"/>
        <v>0</v>
      </c>
      <c r="R25" s="68">
        <f t="shared" si="4"/>
        <v>0</v>
      </c>
      <c r="S25" s="69">
        <f t="shared" si="4"/>
        <v>0</v>
      </c>
    </row>
    <row r="26" spans="1:19" x14ac:dyDescent="0.25">
      <c r="A26" s="36"/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17" t="s">
        <v>66</v>
      </c>
      <c r="B27" s="37"/>
      <c r="C27" s="38"/>
      <c r="D27" s="38"/>
      <c r="E27" s="38"/>
      <c r="F27" s="38"/>
      <c r="G27" s="39"/>
      <c r="H27" s="47"/>
      <c r="I27" s="38"/>
      <c r="J27" s="38"/>
      <c r="K27" s="38"/>
      <c r="L27" s="38"/>
      <c r="M27" s="63"/>
      <c r="N27" s="64"/>
      <c r="O27" s="63"/>
      <c r="P27" s="38"/>
      <c r="Q27" s="38"/>
      <c r="R27" s="38"/>
      <c r="S27" s="39"/>
    </row>
    <row r="28" spans="1:19" x14ac:dyDescent="0.25">
      <c r="A28" s="41" t="s">
        <v>104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105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5">
        <v>0</v>
      </c>
      <c r="I29" s="43">
        <v>0</v>
      </c>
      <c r="J29" s="43">
        <v>0</v>
      </c>
      <c r="K29" s="43">
        <v>0</v>
      </c>
      <c r="L29" s="43">
        <v>0</v>
      </c>
      <c r="M29" s="65">
        <v>0</v>
      </c>
      <c r="N29" s="66">
        <v>0</v>
      </c>
      <c r="O29" s="65">
        <v>0</v>
      </c>
      <c r="P29" s="43">
        <v>0</v>
      </c>
      <c r="Q29" s="43">
        <v>0</v>
      </c>
      <c r="R29" s="43">
        <v>0</v>
      </c>
      <c r="S29" s="44">
        <v>0</v>
      </c>
    </row>
    <row r="30" spans="1:19" x14ac:dyDescent="0.25">
      <c r="A30" s="41" t="s">
        <v>106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5">
        <v>0</v>
      </c>
      <c r="I30" s="43">
        <v>0</v>
      </c>
      <c r="J30" s="43">
        <v>0</v>
      </c>
      <c r="K30" s="43">
        <v>0</v>
      </c>
      <c r="L30" s="43">
        <v>0</v>
      </c>
      <c r="M30" s="65">
        <v>0</v>
      </c>
      <c r="N30" s="66">
        <v>0</v>
      </c>
      <c r="O30" s="65">
        <v>0</v>
      </c>
      <c r="P30" s="43">
        <v>0</v>
      </c>
      <c r="Q30" s="43">
        <v>0</v>
      </c>
      <c r="R30" s="43">
        <v>0</v>
      </c>
      <c r="S30" s="44">
        <v>0</v>
      </c>
    </row>
    <row r="31" spans="1:19" x14ac:dyDescent="0.25">
      <c r="A31" s="41" t="s">
        <v>107</v>
      </c>
      <c r="B31" s="42" t="s">
        <v>111</v>
      </c>
      <c r="C31" s="43" t="s">
        <v>111</v>
      </c>
      <c r="D31" s="43" t="s">
        <v>111</v>
      </c>
      <c r="E31" s="43" t="s">
        <v>111</v>
      </c>
      <c r="F31" s="43" t="s">
        <v>111</v>
      </c>
      <c r="G31" s="44" t="s">
        <v>111</v>
      </c>
      <c r="H31" s="45" t="s">
        <v>111</v>
      </c>
      <c r="I31" s="43" t="s">
        <v>111</v>
      </c>
      <c r="J31" s="43" t="s">
        <v>111</v>
      </c>
      <c r="K31" s="43" t="s">
        <v>111</v>
      </c>
      <c r="L31" s="43" t="s">
        <v>111</v>
      </c>
      <c r="M31" s="65" t="s">
        <v>111</v>
      </c>
      <c r="N31" s="66" t="s">
        <v>111</v>
      </c>
      <c r="O31" s="65" t="s">
        <v>111</v>
      </c>
      <c r="P31" s="43" t="s">
        <v>111</v>
      </c>
      <c r="Q31" s="43" t="s">
        <v>111</v>
      </c>
      <c r="R31" s="43" t="s">
        <v>111</v>
      </c>
      <c r="S31" s="44" t="s">
        <v>111</v>
      </c>
    </row>
    <row r="32" spans="1:19" x14ac:dyDescent="0.25">
      <c r="A32" s="17" t="s">
        <v>59</v>
      </c>
      <c r="B32" s="67">
        <f>SUM(B28:B31)</f>
        <v>0</v>
      </c>
      <c r="C32" s="68">
        <f t="shared" ref="C32:S32" si="5">SUM(C28:C31)</f>
        <v>0</v>
      </c>
      <c r="D32" s="68">
        <f t="shared" si="5"/>
        <v>0</v>
      </c>
      <c r="E32" s="68">
        <f t="shared" si="5"/>
        <v>0</v>
      </c>
      <c r="F32" s="68">
        <f t="shared" si="5"/>
        <v>0</v>
      </c>
      <c r="G32" s="69">
        <f t="shared" si="5"/>
        <v>0</v>
      </c>
      <c r="H32" s="70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71">
        <f t="shared" si="5"/>
        <v>0</v>
      </c>
      <c r="N32" s="72">
        <f t="shared" si="5"/>
        <v>0</v>
      </c>
      <c r="O32" s="71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9">
        <f t="shared" si="5"/>
        <v>0</v>
      </c>
    </row>
    <row r="33" spans="1:19" x14ac:dyDescent="0.25">
      <c r="A33" s="36"/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104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5">
        <v>0</v>
      </c>
      <c r="I35" s="43">
        <v>0</v>
      </c>
      <c r="J35" s="43">
        <v>0</v>
      </c>
      <c r="K35" s="43">
        <v>0</v>
      </c>
      <c r="L35" s="43">
        <v>0</v>
      </c>
      <c r="M35" s="65">
        <v>0</v>
      </c>
      <c r="N35" s="66">
        <v>0</v>
      </c>
      <c r="O35" s="65">
        <v>0</v>
      </c>
      <c r="P35" s="43">
        <v>0</v>
      </c>
      <c r="Q35" s="43">
        <v>0</v>
      </c>
      <c r="R35" s="43">
        <v>0</v>
      </c>
      <c r="S35" s="44">
        <v>0</v>
      </c>
    </row>
    <row r="36" spans="1:19" x14ac:dyDescent="0.25">
      <c r="A36" s="41" t="s">
        <v>105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5">
        <v>0</v>
      </c>
      <c r="I36" s="43">
        <v>0</v>
      </c>
      <c r="J36" s="43">
        <v>0</v>
      </c>
      <c r="K36" s="43">
        <v>0</v>
      </c>
      <c r="L36" s="43">
        <v>0</v>
      </c>
      <c r="M36" s="65">
        <v>0</v>
      </c>
      <c r="N36" s="66">
        <v>0</v>
      </c>
      <c r="O36" s="65">
        <v>0</v>
      </c>
      <c r="P36" s="43">
        <v>0</v>
      </c>
      <c r="Q36" s="43">
        <v>0</v>
      </c>
      <c r="R36" s="43">
        <v>0</v>
      </c>
      <c r="S36" s="44">
        <v>0</v>
      </c>
    </row>
    <row r="37" spans="1:19" x14ac:dyDescent="0.25">
      <c r="A37" s="41" t="s">
        <v>106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5">
        <v>0</v>
      </c>
      <c r="I37" s="43">
        <v>0</v>
      </c>
      <c r="J37" s="43">
        <v>0</v>
      </c>
      <c r="K37" s="43">
        <v>0</v>
      </c>
      <c r="L37" s="43">
        <v>0</v>
      </c>
      <c r="M37" s="65">
        <v>0</v>
      </c>
      <c r="N37" s="66">
        <v>0</v>
      </c>
      <c r="O37" s="65">
        <v>0</v>
      </c>
      <c r="P37" s="43">
        <v>0</v>
      </c>
      <c r="Q37" s="43">
        <v>0</v>
      </c>
      <c r="R37" s="43">
        <v>0</v>
      </c>
      <c r="S37" s="44">
        <v>0</v>
      </c>
    </row>
    <row r="38" spans="1:19" x14ac:dyDescent="0.25">
      <c r="A38" s="41" t="s">
        <v>107</v>
      </c>
      <c r="B38" s="42" t="s">
        <v>111</v>
      </c>
      <c r="C38" s="43" t="s">
        <v>111</v>
      </c>
      <c r="D38" s="43" t="s">
        <v>111</v>
      </c>
      <c r="E38" s="43" t="s">
        <v>111</v>
      </c>
      <c r="F38" s="43" t="s">
        <v>111</v>
      </c>
      <c r="G38" s="44" t="s">
        <v>111</v>
      </c>
      <c r="H38" s="45" t="s">
        <v>111</v>
      </c>
      <c r="I38" s="43" t="s">
        <v>111</v>
      </c>
      <c r="J38" s="43" t="s">
        <v>111</v>
      </c>
      <c r="K38" s="43" t="s">
        <v>111</v>
      </c>
      <c r="L38" s="43" t="s">
        <v>111</v>
      </c>
      <c r="M38" s="65" t="s">
        <v>111</v>
      </c>
      <c r="N38" s="66" t="s">
        <v>111</v>
      </c>
      <c r="O38" s="65" t="s">
        <v>111</v>
      </c>
      <c r="P38" s="43" t="s">
        <v>111</v>
      </c>
      <c r="Q38" s="43" t="s">
        <v>111</v>
      </c>
      <c r="R38" s="43" t="s">
        <v>111</v>
      </c>
      <c r="S38" s="44" t="s">
        <v>111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6">SUM(C35:C38)</f>
        <v>0</v>
      </c>
      <c r="D39" s="68">
        <f t="shared" si="6"/>
        <v>0</v>
      </c>
      <c r="E39" s="68">
        <f t="shared" si="6"/>
        <v>0</v>
      </c>
      <c r="F39" s="68">
        <f t="shared" si="6"/>
        <v>0</v>
      </c>
      <c r="G39" s="69">
        <f t="shared" si="6"/>
        <v>0</v>
      </c>
      <c r="H39" s="70">
        <f t="shared" si="6"/>
        <v>0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71">
        <f t="shared" si="6"/>
        <v>0</v>
      </c>
      <c r="N39" s="72">
        <f t="shared" si="6"/>
        <v>0</v>
      </c>
      <c r="O39" s="71">
        <f t="shared" si="6"/>
        <v>0</v>
      </c>
      <c r="P39" s="68">
        <f t="shared" si="6"/>
        <v>0</v>
      </c>
      <c r="Q39" s="68">
        <f t="shared" si="6"/>
        <v>0</v>
      </c>
      <c r="R39" s="68">
        <f t="shared" si="6"/>
        <v>0</v>
      </c>
      <c r="S39" s="69">
        <f t="shared" si="6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104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105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5">
        <v>0</v>
      </c>
      <c r="I43" s="43">
        <v>0</v>
      </c>
      <c r="J43" s="43">
        <v>0</v>
      </c>
      <c r="K43" s="43">
        <v>0</v>
      </c>
      <c r="L43" s="43">
        <v>0</v>
      </c>
      <c r="M43" s="65">
        <v>0</v>
      </c>
      <c r="N43" s="66">
        <v>0</v>
      </c>
      <c r="O43" s="65">
        <v>0</v>
      </c>
      <c r="P43" s="43">
        <v>0</v>
      </c>
      <c r="Q43" s="43">
        <v>0</v>
      </c>
      <c r="R43" s="43">
        <v>0</v>
      </c>
      <c r="S43" s="44">
        <v>0</v>
      </c>
    </row>
    <row r="44" spans="1:19" x14ac:dyDescent="0.25">
      <c r="A44" s="41" t="s">
        <v>106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5">
        <v>0</v>
      </c>
      <c r="I44" s="43">
        <v>0</v>
      </c>
      <c r="J44" s="43">
        <v>0</v>
      </c>
      <c r="K44" s="43">
        <v>0</v>
      </c>
      <c r="L44" s="43">
        <v>0</v>
      </c>
      <c r="M44" s="65">
        <v>0</v>
      </c>
      <c r="N44" s="66">
        <v>0</v>
      </c>
      <c r="O44" s="65">
        <v>0</v>
      </c>
      <c r="P44" s="43">
        <v>0</v>
      </c>
      <c r="Q44" s="43">
        <v>0</v>
      </c>
      <c r="R44" s="43">
        <v>0</v>
      </c>
      <c r="S44" s="44">
        <v>0</v>
      </c>
    </row>
    <row r="45" spans="1:19" x14ac:dyDescent="0.25">
      <c r="A45" s="41" t="s">
        <v>107</v>
      </c>
      <c r="B45" s="42" t="s">
        <v>111</v>
      </c>
      <c r="C45" s="43" t="s">
        <v>111</v>
      </c>
      <c r="D45" s="43" t="s">
        <v>111</v>
      </c>
      <c r="E45" s="43" t="s">
        <v>111</v>
      </c>
      <c r="F45" s="43" t="s">
        <v>111</v>
      </c>
      <c r="G45" s="44" t="s">
        <v>111</v>
      </c>
      <c r="H45" s="45" t="s">
        <v>111</v>
      </c>
      <c r="I45" s="43" t="s">
        <v>111</v>
      </c>
      <c r="J45" s="43" t="s">
        <v>111</v>
      </c>
      <c r="K45" s="43" t="s">
        <v>111</v>
      </c>
      <c r="L45" s="43" t="s">
        <v>111</v>
      </c>
      <c r="M45" s="65" t="s">
        <v>111</v>
      </c>
      <c r="N45" s="66" t="s">
        <v>111</v>
      </c>
      <c r="O45" s="65" t="s">
        <v>111</v>
      </c>
      <c r="P45" s="43" t="s">
        <v>111</v>
      </c>
      <c r="Q45" s="43" t="s">
        <v>111</v>
      </c>
      <c r="R45" s="43" t="s">
        <v>111</v>
      </c>
      <c r="S45" s="44" t="s">
        <v>111</v>
      </c>
    </row>
    <row r="46" spans="1:19" x14ac:dyDescent="0.25">
      <c r="A46" s="17" t="s">
        <v>59</v>
      </c>
      <c r="B46" s="67">
        <f>SUM(B42:B45)</f>
        <v>0</v>
      </c>
      <c r="C46" s="68">
        <f t="shared" ref="C46:S46" si="7">SUM(C42:C45)</f>
        <v>0</v>
      </c>
      <c r="D46" s="68">
        <f t="shared" si="7"/>
        <v>0</v>
      </c>
      <c r="E46" s="68">
        <f t="shared" si="7"/>
        <v>0</v>
      </c>
      <c r="F46" s="68">
        <f t="shared" si="7"/>
        <v>0</v>
      </c>
      <c r="G46" s="69">
        <f t="shared" si="7"/>
        <v>0</v>
      </c>
      <c r="H46" s="70">
        <f t="shared" si="7"/>
        <v>0</v>
      </c>
      <c r="I46" s="68">
        <f t="shared" si="7"/>
        <v>0</v>
      </c>
      <c r="J46" s="68">
        <f t="shared" si="7"/>
        <v>0</v>
      </c>
      <c r="K46" s="68">
        <f t="shared" si="7"/>
        <v>0</v>
      </c>
      <c r="L46" s="68">
        <f t="shared" si="7"/>
        <v>0</v>
      </c>
      <c r="M46" s="71">
        <f t="shared" si="7"/>
        <v>0</v>
      </c>
      <c r="N46" s="72">
        <f t="shared" si="7"/>
        <v>0</v>
      </c>
      <c r="O46" s="71">
        <f t="shared" si="7"/>
        <v>0</v>
      </c>
      <c r="P46" s="68">
        <f t="shared" si="7"/>
        <v>0</v>
      </c>
      <c r="Q46" s="68">
        <f t="shared" si="7"/>
        <v>0</v>
      </c>
      <c r="R46" s="68">
        <f t="shared" si="7"/>
        <v>0</v>
      </c>
      <c r="S46" s="69">
        <f t="shared" si="7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104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5">
        <v>0</v>
      </c>
      <c r="I49" s="43">
        <v>0</v>
      </c>
      <c r="J49" s="43">
        <v>0</v>
      </c>
      <c r="K49" s="43">
        <v>0</v>
      </c>
      <c r="L49" s="43">
        <v>0</v>
      </c>
      <c r="M49" s="65">
        <v>0</v>
      </c>
      <c r="N49" s="66">
        <v>0</v>
      </c>
      <c r="O49" s="65">
        <v>0</v>
      </c>
      <c r="P49" s="43">
        <v>0</v>
      </c>
      <c r="Q49" s="43">
        <v>0</v>
      </c>
      <c r="R49" s="43">
        <v>0</v>
      </c>
      <c r="S49" s="44">
        <v>0</v>
      </c>
    </row>
    <row r="50" spans="1:19" x14ac:dyDescent="0.25">
      <c r="A50" s="41" t="s">
        <v>105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  <c r="H50" s="45">
        <v>0</v>
      </c>
      <c r="I50" s="43">
        <v>0</v>
      </c>
      <c r="J50" s="43">
        <v>0</v>
      </c>
      <c r="K50" s="43">
        <v>0</v>
      </c>
      <c r="L50" s="43">
        <v>0</v>
      </c>
      <c r="M50" s="65">
        <v>0</v>
      </c>
      <c r="N50" s="66">
        <v>0</v>
      </c>
      <c r="O50" s="65">
        <v>0</v>
      </c>
      <c r="P50" s="43">
        <v>0</v>
      </c>
      <c r="Q50" s="43">
        <v>0</v>
      </c>
      <c r="R50" s="43">
        <v>0</v>
      </c>
      <c r="S50" s="44">
        <v>0</v>
      </c>
    </row>
    <row r="51" spans="1:19" x14ac:dyDescent="0.25">
      <c r="A51" s="41" t="s">
        <v>106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  <c r="H51" s="45">
        <v>0</v>
      </c>
      <c r="I51" s="43">
        <v>0</v>
      </c>
      <c r="J51" s="43">
        <v>0</v>
      </c>
      <c r="K51" s="43">
        <v>0</v>
      </c>
      <c r="L51" s="43">
        <v>0</v>
      </c>
      <c r="M51" s="65">
        <v>0</v>
      </c>
      <c r="N51" s="66">
        <v>0</v>
      </c>
      <c r="O51" s="65">
        <v>0</v>
      </c>
      <c r="P51" s="43">
        <v>0</v>
      </c>
      <c r="Q51" s="43">
        <v>0</v>
      </c>
      <c r="R51" s="43">
        <v>0</v>
      </c>
      <c r="S51" s="44">
        <v>0</v>
      </c>
    </row>
    <row r="52" spans="1:19" x14ac:dyDescent="0.25">
      <c r="A52" s="41" t="s">
        <v>107</v>
      </c>
      <c r="B52" s="42" t="s">
        <v>111</v>
      </c>
      <c r="C52" s="43" t="s">
        <v>111</v>
      </c>
      <c r="D52" s="43" t="s">
        <v>111</v>
      </c>
      <c r="E52" s="43" t="s">
        <v>111</v>
      </c>
      <c r="F52" s="43" t="s">
        <v>111</v>
      </c>
      <c r="G52" s="44" t="s">
        <v>111</v>
      </c>
      <c r="H52" s="45" t="s">
        <v>111</v>
      </c>
      <c r="I52" s="43" t="s">
        <v>111</v>
      </c>
      <c r="J52" s="43" t="s">
        <v>111</v>
      </c>
      <c r="K52" s="43" t="s">
        <v>111</v>
      </c>
      <c r="L52" s="43" t="s">
        <v>111</v>
      </c>
      <c r="M52" s="65" t="s">
        <v>111</v>
      </c>
      <c r="N52" s="66" t="s">
        <v>111</v>
      </c>
      <c r="O52" s="65" t="s">
        <v>111</v>
      </c>
      <c r="P52" s="43" t="s">
        <v>111</v>
      </c>
      <c r="Q52" s="43" t="s">
        <v>111</v>
      </c>
      <c r="R52" s="43" t="s">
        <v>111</v>
      </c>
      <c r="S52" s="44" t="s">
        <v>111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8">SUM(C49:C52)</f>
        <v>0</v>
      </c>
      <c r="D53" s="68">
        <f t="shared" si="8"/>
        <v>0</v>
      </c>
      <c r="E53" s="68">
        <f t="shared" si="8"/>
        <v>0</v>
      </c>
      <c r="F53" s="68">
        <f t="shared" si="8"/>
        <v>0</v>
      </c>
      <c r="G53" s="69">
        <f t="shared" si="8"/>
        <v>0</v>
      </c>
      <c r="H53" s="70">
        <f t="shared" si="8"/>
        <v>0</v>
      </c>
      <c r="I53" s="68">
        <f t="shared" si="8"/>
        <v>0</v>
      </c>
      <c r="J53" s="68">
        <f t="shared" si="8"/>
        <v>0</v>
      </c>
      <c r="K53" s="68">
        <f t="shared" si="8"/>
        <v>0</v>
      </c>
      <c r="L53" s="68">
        <f t="shared" si="8"/>
        <v>0</v>
      </c>
      <c r="M53" s="71">
        <f t="shared" si="8"/>
        <v>0</v>
      </c>
      <c r="N53" s="72">
        <f t="shared" si="8"/>
        <v>0</v>
      </c>
      <c r="O53" s="71">
        <f t="shared" si="8"/>
        <v>0</v>
      </c>
      <c r="P53" s="68">
        <f t="shared" si="8"/>
        <v>0</v>
      </c>
      <c r="Q53" s="68">
        <f t="shared" si="8"/>
        <v>0</v>
      </c>
      <c r="R53" s="68">
        <f t="shared" si="8"/>
        <v>0</v>
      </c>
      <c r="S53" s="69">
        <f t="shared" si="8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104</v>
      </c>
      <c r="B56" s="42">
        <v>1372</v>
      </c>
      <c r="C56" s="43">
        <v>2390</v>
      </c>
      <c r="D56" s="43">
        <v>1388</v>
      </c>
      <c r="E56" s="43">
        <v>172</v>
      </c>
      <c r="F56" s="43">
        <v>9</v>
      </c>
      <c r="G56" s="44">
        <v>5331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105</v>
      </c>
      <c r="B57" s="42">
        <v>1364</v>
      </c>
      <c r="C57" s="43">
        <v>2426</v>
      </c>
      <c r="D57" s="43">
        <v>1450</v>
      </c>
      <c r="E57" s="43">
        <v>204</v>
      </c>
      <c r="F57" s="43">
        <v>18</v>
      </c>
      <c r="G57" s="44">
        <v>5462</v>
      </c>
      <c r="H57" s="45">
        <v>0</v>
      </c>
      <c r="I57" s="43">
        <v>0</v>
      </c>
      <c r="J57" s="43">
        <v>0</v>
      </c>
      <c r="K57" s="43">
        <v>0</v>
      </c>
      <c r="L57" s="43">
        <v>0</v>
      </c>
      <c r="M57" s="65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106</v>
      </c>
      <c r="B58" s="42">
        <v>1350</v>
      </c>
      <c r="C58" s="43">
        <v>2346</v>
      </c>
      <c r="D58" s="43">
        <v>1416</v>
      </c>
      <c r="E58" s="43">
        <v>188</v>
      </c>
      <c r="F58" s="43">
        <v>14</v>
      </c>
      <c r="G58" s="44">
        <v>5314</v>
      </c>
      <c r="H58" s="45">
        <v>5438</v>
      </c>
      <c r="I58" s="43">
        <v>12472</v>
      </c>
      <c r="J58" s="43">
        <v>5592</v>
      </c>
      <c r="K58" s="43">
        <v>801</v>
      </c>
      <c r="L58" s="43">
        <v>42</v>
      </c>
      <c r="M58" s="65">
        <v>24345</v>
      </c>
      <c r="N58" s="66">
        <v>0</v>
      </c>
      <c r="O58" s="65">
        <v>0</v>
      </c>
      <c r="P58" s="43">
        <v>0</v>
      </c>
      <c r="Q58" s="43">
        <v>0</v>
      </c>
      <c r="R58" s="43">
        <v>0</v>
      </c>
      <c r="S58" s="44">
        <v>0</v>
      </c>
    </row>
    <row r="59" spans="1:19" x14ac:dyDescent="0.25">
      <c r="A59" s="41" t="s">
        <v>107</v>
      </c>
      <c r="B59" s="42" t="s">
        <v>111</v>
      </c>
      <c r="C59" s="43" t="s">
        <v>111</v>
      </c>
      <c r="D59" s="43" t="s">
        <v>111</v>
      </c>
      <c r="E59" s="43" t="s">
        <v>111</v>
      </c>
      <c r="F59" s="43" t="s">
        <v>111</v>
      </c>
      <c r="G59" s="44" t="s">
        <v>111</v>
      </c>
      <c r="H59" s="45" t="s">
        <v>111</v>
      </c>
      <c r="I59" s="43" t="s">
        <v>111</v>
      </c>
      <c r="J59" s="43" t="s">
        <v>111</v>
      </c>
      <c r="K59" s="43" t="s">
        <v>111</v>
      </c>
      <c r="L59" s="43" t="s">
        <v>111</v>
      </c>
      <c r="M59" s="65" t="s">
        <v>111</v>
      </c>
      <c r="N59" s="66" t="s">
        <v>111</v>
      </c>
      <c r="O59" s="65" t="s">
        <v>111</v>
      </c>
      <c r="P59" s="43" t="s">
        <v>111</v>
      </c>
      <c r="Q59" s="43" t="s">
        <v>111</v>
      </c>
      <c r="R59" s="43" t="s">
        <v>111</v>
      </c>
      <c r="S59" s="44" t="s">
        <v>111</v>
      </c>
    </row>
    <row r="60" spans="1:19" x14ac:dyDescent="0.25">
      <c r="A60" s="17" t="s">
        <v>59</v>
      </c>
      <c r="B60" s="67">
        <f>SUM(B56:B59)</f>
        <v>4086</v>
      </c>
      <c r="C60" s="68">
        <f t="shared" ref="C60:S60" si="9">SUM(C56:C59)</f>
        <v>7162</v>
      </c>
      <c r="D60" s="68">
        <f t="shared" si="9"/>
        <v>4254</v>
      </c>
      <c r="E60" s="68">
        <f t="shared" si="9"/>
        <v>564</v>
      </c>
      <c r="F60" s="68">
        <f t="shared" si="9"/>
        <v>41</v>
      </c>
      <c r="G60" s="69">
        <f t="shared" si="9"/>
        <v>16107</v>
      </c>
      <c r="H60" s="70">
        <f t="shared" si="9"/>
        <v>5438</v>
      </c>
      <c r="I60" s="68">
        <f t="shared" si="9"/>
        <v>12472</v>
      </c>
      <c r="J60" s="68">
        <f t="shared" si="9"/>
        <v>5592</v>
      </c>
      <c r="K60" s="68">
        <f t="shared" si="9"/>
        <v>801</v>
      </c>
      <c r="L60" s="68">
        <f t="shared" si="9"/>
        <v>42</v>
      </c>
      <c r="M60" s="71">
        <f t="shared" si="9"/>
        <v>24345</v>
      </c>
      <c r="N60" s="72">
        <f t="shared" si="9"/>
        <v>0</v>
      </c>
      <c r="O60" s="71">
        <f t="shared" si="9"/>
        <v>0</v>
      </c>
      <c r="P60" s="68">
        <f t="shared" si="9"/>
        <v>0</v>
      </c>
      <c r="Q60" s="68">
        <f t="shared" si="9"/>
        <v>0</v>
      </c>
      <c r="R60" s="68">
        <f t="shared" si="9"/>
        <v>0</v>
      </c>
      <c r="S60" s="69">
        <f t="shared" si="9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104</v>
      </c>
      <c r="B63" s="42">
        <v>1617</v>
      </c>
      <c r="C63" s="43">
        <v>3743</v>
      </c>
      <c r="D63" s="43">
        <v>1592</v>
      </c>
      <c r="E63" s="43">
        <v>223</v>
      </c>
      <c r="F63" s="43">
        <v>33</v>
      </c>
      <c r="G63" s="44">
        <v>7208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348</v>
      </c>
      <c r="O63" s="65">
        <v>0</v>
      </c>
      <c r="P63" s="43">
        <v>165</v>
      </c>
      <c r="Q63" s="43">
        <v>1</v>
      </c>
      <c r="R63" s="43">
        <v>0</v>
      </c>
      <c r="S63" s="44">
        <v>514</v>
      </c>
    </row>
    <row r="64" spans="1:19" x14ac:dyDescent="0.25">
      <c r="A64" s="41" t="s">
        <v>105</v>
      </c>
      <c r="B64" s="42">
        <v>1526</v>
      </c>
      <c r="C64" s="43">
        <v>3691</v>
      </c>
      <c r="D64" s="43">
        <v>1582</v>
      </c>
      <c r="E64" s="43">
        <v>229</v>
      </c>
      <c r="F64" s="43">
        <v>36</v>
      </c>
      <c r="G64" s="44">
        <v>7064</v>
      </c>
      <c r="H64" s="45">
        <v>0</v>
      </c>
      <c r="I64" s="43">
        <v>0</v>
      </c>
      <c r="J64" s="43">
        <v>0</v>
      </c>
      <c r="K64" s="43">
        <v>0</v>
      </c>
      <c r="L64" s="43">
        <v>0</v>
      </c>
      <c r="M64" s="65">
        <v>0</v>
      </c>
      <c r="N64" s="66">
        <v>315</v>
      </c>
      <c r="O64" s="65">
        <v>0</v>
      </c>
      <c r="P64" s="43">
        <v>158</v>
      </c>
      <c r="Q64" s="43">
        <v>40</v>
      </c>
      <c r="R64" s="43">
        <v>0</v>
      </c>
      <c r="S64" s="44">
        <v>513</v>
      </c>
    </row>
    <row r="65" spans="1:19" x14ac:dyDescent="0.25">
      <c r="A65" s="41" t="s">
        <v>106</v>
      </c>
      <c r="B65" s="42">
        <v>1638</v>
      </c>
      <c r="C65" s="43">
        <v>3430</v>
      </c>
      <c r="D65" s="43">
        <v>1666</v>
      </c>
      <c r="E65" s="43">
        <v>207</v>
      </c>
      <c r="F65" s="43">
        <v>30</v>
      </c>
      <c r="G65" s="44">
        <v>6971</v>
      </c>
      <c r="H65" s="45">
        <v>0</v>
      </c>
      <c r="I65" s="43">
        <v>0</v>
      </c>
      <c r="J65" s="43">
        <v>0</v>
      </c>
      <c r="K65" s="43">
        <v>0</v>
      </c>
      <c r="L65" s="43">
        <v>0</v>
      </c>
      <c r="M65" s="65">
        <v>0</v>
      </c>
      <c r="N65" s="66">
        <v>377</v>
      </c>
      <c r="O65" s="65">
        <v>0</v>
      </c>
      <c r="P65" s="43">
        <v>182</v>
      </c>
      <c r="Q65" s="43">
        <v>12</v>
      </c>
      <c r="R65" s="43">
        <v>0</v>
      </c>
      <c r="S65" s="44">
        <v>571</v>
      </c>
    </row>
    <row r="66" spans="1:19" x14ac:dyDescent="0.25">
      <c r="A66" s="41" t="s">
        <v>107</v>
      </c>
      <c r="B66" s="42" t="s">
        <v>111</v>
      </c>
      <c r="C66" s="43" t="s">
        <v>111</v>
      </c>
      <c r="D66" s="43" t="s">
        <v>111</v>
      </c>
      <c r="E66" s="43" t="s">
        <v>111</v>
      </c>
      <c r="F66" s="43" t="s">
        <v>111</v>
      </c>
      <c r="G66" s="44" t="s">
        <v>111</v>
      </c>
      <c r="H66" s="45" t="s">
        <v>111</v>
      </c>
      <c r="I66" s="43" t="s">
        <v>111</v>
      </c>
      <c r="J66" s="43" t="s">
        <v>111</v>
      </c>
      <c r="K66" s="43" t="s">
        <v>111</v>
      </c>
      <c r="L66" s="43" t="s">
        <v>111</v>
      </c>
      <c r="M66" s="65" t="s">
        <v>111</v>
      </c>
      <c r="N66" s="66" t="s">
        <v>111</v>
      </c>
      <c r="O66" s="65" t="s">
        <v>111</v>
      </c>
      <c r="P66" s="43" t="s">
        <v>111</v>
      </c>
      <c r="Q66" s="43" t="s">
        <v>111</v>
      </c>
      <c r="R66" s="43" t="s">
        <v>111</v>
      </c>
      <c r="S66" s="44" t="s">
        <v>111</v>
      </c>
    </row>
    <row r="67" spans="1:19" x14ac:dyDescent="0.25">
      <c r="A67" s="17" t="s">
        <v>59</v>
      </c>
      <c r="B67" s="67">
        <f>SUM(B63:B66)</f>
        <v>4781</v>
      </c>
      <c r="C67" s="68">
        <f t="shared" ref="C67:S67" si="10">SUM(C63:C66)</f>
        <v>10864</v>
      </c>
      <c r="D67" s="68">
        <f t="shared" si="10"/>
        <v>4840</v>
      </c>
      <c r="E67" s="68">
        <f t="shared" si="10"/>
        <v>659</v>
      </c>
      <c r="F67" s="68">
        <f t="shared" si="10"/>
        <v>99</v>
      </c>
      <c r="G67" s="69">
        <f t="shared" si="10"/>
        <v>21243</v>
      </c>
      <c r="H67" s="70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71">
        <f t="shared" si="10"/>
        <v>0</v>
      </c>
      <c r="N67" s="72">
        <f t="shared" si="10"/>
        <v>1040</v>
      </c>
      <c r="O67" s="71">
        <f t="shared" si="10"/>
        <v>0</v>
      </c>
      <c r="P67" s="68">
        <f t="shared" si="10"/>
        <v>505</v>
      </c>
      <c r="Q67" s="68">
        <f t="shared" si="10"/>
        <v>53</v>
      </c>
      <c r="R67" s="68">
        <f t="shared" si="10"/>
        <v>0</v>
      </c>
      <c r="S67" s="69">
        <f t="shared" si="10"/>
        <v>1598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104</v>
      </c>
      <c r="B70" s="42">
        <v>1426</v>
      </c>
      <c r="C70" s="43">
        <v>926</v>
      </c>
      <c r="D70" s="43">
        <v>136</v>
      </c>
      <c r="E70" s="43">
        <v>259</v>
      </c>
      <c r="F70" s="43">
        <v>0</v>
      </c>
      <c r="G70" s="44">
        <v>2747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105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  <c r="H71" s="45" t="s">
        <v>112</v>
      </c>
      <c r="I71" s="43" t="s">
        <v>112</v>
      </c>
      <c r="J71" s="43" t="s">
        <v>112</v>
      </c>
      <c r="K71" s="43" t="s">
        <v>112</v>
      </c>
      <c r="L71" s="43" t="s">
        <v>112</v>
      </c>
      <c r="M71" s="65" t="s">
        <v>112</v>
      </c>
      <c r="N71" s="66" t="s">
        <v>112</v>
      </c>
      <c r="O71" s="65" t="s">
        <v>112</v>
      </c>
      <c r="P71" s="43" t="s">
        <v>112</v>
      </c>
      <c r="Q71" s="43" t="s">
        <v>112</v>
      </c>
      <c r="R71" s="43" t="s">
        <v>112</v>
      </c>
      <c r="S71" s="44" t="s">
        <v>112</v>
      </c>
    </row>
    <row r="72" spans="1:19" x14ac:dyDescent="0.25">
      <c r="A72" s="41" t="s">
        <v>106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  <c r="H72" s="45" t="s">
        <v>112</v>
      </c>
      <c r="I72" s="43" t="s">
        <v>112</v>
      </c>
      <c r="J72" s="43" t="s">
        <v>112</v>
      </c>
      <c r="K72" s="43" t="s">
        <v>112</v>
      </c>
      <c r="L72" s="43" t="s">
        <v>112</v>
      </c>
      <c r="M72" s="65" t="s">
        <v>112</v>
      </c>
      <c r="N72" s="66" t="s">
        <v>112</v>
      </c>
      <c r="O72" s="65" t="s">
        <v>112</v>
      </c>
      <c r="P72" s="43" t="s">
        <v>112</v>
      </c>
      <c r="Q72" s="43" t="s">
        <v>112</v>
      </c>
      <c r="R72" s="43" t="s">
        <v>112</v>
      </c>
      <c r="S72" s="44" t="s">
        <v>112</v>
      </c>
    </row>
    <row r="73" spans="1:19" x14ac:dyDescent="0.25">
      <c r="A73" s="41" t="s">
        <v>107</v>
      </c>
      <c r="B73" s="42" t="s">
        <v>111</v>
      </c>
      <c r="C73" s="43" t="s">
        <v>111</v>
      </c>
      <c r="D73" s="43" t="s">
        <v>111</v>
      </c>
      <c r="E73" s="43" t="s">
        <v>111</v>
      </c>
      <c r="F73" s="43" t="s">
        <v>111</v>
      </c>
      <c r="G73" s="44" t="s">
        <v>111</v>
      </c>
      <c r="H73" s="45" t="s">
        <v>111</v>
      </c>
      <c r="I73" s="43" t="s">
        <v>111</v>
      </c>
      <c r="J73" s="43" t="s">
        <v>111</v>
      </c>
      <c r="K73" s="43" t="s">
        <v>111</v>
      </c>
      <c r="L73" s="43" t="s">
        <v>111</v>
      </c>
      <c r="M73" s="65" t="s">
        <v>111</v>
      </c>
      <c r="N73" s="66" t="s">
        <v>111</v>
      </c>
      <c r="O73" s="65" t="s">
        <v>111</v>
      </c>
      <c r="P73" s="43" t="s">
        <v>111</v>
      </c>
      <c r="Q73" s="43" t="s">
        <v>111</v>
      </c>
      <c r="R73" s="43" t="s">
        <v>111</v>
      </c>
      <c r="S73" s="44" t="s">
        <v>111</v>
      </c>
    </row>
    <row r="74" spans="1:19" x14ac:dyDescent="0.25">
      <c r="A74" s="17" t="s">
        <v>59</v>
      </c>
      <c r="B74" s="67">
        <f>SUM(B70:B73)</f>
        <v>1426</v>
      </c>
      <c r="C74" s="68">
        <f t="shared" ref="C74:S74" si="11">SUM(C70:C73)</f>
        <v>926</v>
      </c>
      <c r="D74" s="68">
        <f t="shared" si="11"/>
        <v>136</v>
      </c>
      <c r="E74" s="68">
        <f t="shared" si="11"/>
        <v>259</v>
      </c>
      <c r="F74" s="68">
        <f t="shared" si="11"/>
        <v>0</v>
      </c>
      <c r="G74" s="69">
        <f t="shared" si="11"/>
        <v>2747</v>
      </c>
      <c r="H74" s="70">
        <f t="shared" si="11"/>
        <v>0</v>
      </c>
      <c r="I74" s="68">
        <f t="shared" si="11"/>
        <v>0</v>
      </c>
      <c r="J74" s="68">
        <f t="shared" si="11"/>
        <v>0</v>
      </c>
      <c r="K74" s="68">
        <f t="shared" si="11"/>
        <v>0</v>
      </c>
      <c r="L74" s="68">
        <f t="shared" si="11"/>
        <v>0</v>
      </c>
      <c r="M74" s="71">
        <f t="shared" si="11"/>
        <v>0</v>
      </c>
      <c r="N74" s="72">
        <f t="shared" si="11"/>
        <v>0</v>
      </c>
      <c r="O74" s="71">
        <f t="shared" si="11"/>
        <v>0</v>
      </c>
      <c r="P74" s="68">
        <f t="shared" si="11"/>
        <v>0</v>
      </c>
      <c r="Q74" s="68">
        <f t="shared" si="11"/>
        <v>0</v>
      </c>
      <c r="R74" s="68">
        <f t="shared" si="11"/>
        <v>0</v>
      </c>
      <c r="S74" s="69">
        <f t="shared" si="11"/>
        <v>0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104</v>
      </c>
      <c r="B77" s="42">
        <v>1833</v>
      </c>
      <c r="C77" s="43">
        <v>1272</v>
      </c>
      <c r="D77" s="43">
        <v>1335</v>
      </c>
      <c r="E77" s="43">
        <v>94</v>
      </c>
      <c r="F77" s="43">
        <v>13</v>
      </c>
      <c r="G77" s="44">
        <v>4547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213</v>
      </c>
      <c r="P77" s="43">
        <v>244</v>
      </c>
      <c r="Q77" s="43">
        <v>14</v>
      </c>
      <c r="R77" s="43">
        <v>0</v>
      </c>
      <c r="S77" s="44">
        <v>471</v>
      </c>
    </row>
    <row r="78" spans="1:19" x14ac:dyDescent="0.25">
      <c r="A78" s="41" t="s">
        <v>105</v>
      </c>
      <c r="B78" s="42">
        <v>1760</v>
      </c>
      <c r="C78" s="43">
        <v>1388</v>
      </c>
      <c r="D78" s="43">
        <v>1389</v>
      </c>
      <c r="E78" s="43">
        <v>97</v>
      </c>
      <c r="F78" s="43">
        <v>20</v>
      </c>
      <c r="G78" s="44">
        <v>4654</v>
      </c>
      <c r="H78" s="45">
        <v>0</v>
      </c>
      <c r="I78" s="43">
        <v>0</v>
      </c>
      <c r="J78" s="43">
        <v>0</v>
      </c>
      <c r="K78" s="43">
        <v>0</v>
      </c>
      <c r="L78" s="43">
        <v>0</v>
      </c>
      <c r="M78" s="65">
        <v>0</v>
      </c>
      <c r="N78" s="66">
        <v>0</v>
      </c>
      <c r="O78" s="65">
        <v>191</v>
      </c>
      <c r="P78" s="43">
        <v>273</v>
      </c>
      <c r="Q78" s="43">
        <v>16</v>
      </c>
      <c r="R78" s="43">
        <v>0</v>
      </c>
      <c r="S78" s="44">
        <v>480</v>
      </c>
    </row>
    <row r="79" spans="1:19" x14ac:dyDescent="0.25">
      <c r="A79" s="41" t="s">
        <v>106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  <c r="H79" s="45" t="s">
        <v>112</v>
      </c>
      <c r="I79" s="43" t="s">
        <v>112</v>
      </c>
      <c r="J79" s="43" t="s">
        <v>112</v>
      </c>
      <c r="K79" s="43" t="s">
        <v>112</v>
      </c>
      <c r="L79" s="43" t="s">
        <v>112</v>
      </c>
      <c r="M79" s="65" t="s">
        <v>112</v>
      </c>
      <c r="N79" s="66" t="s">
        <v>112</v>
      </c>
      <c r="O79" s="65" t="s">
        <v>112</v>
      </c>
      <c r="P79" s="43" t="s">
        <v>112</v>
      </c>
      <c r="Q79" s="43" t="s">
        <v>112</v>
      </c>
      <c r="R79" s="43" t="s">
        <v>112</v>
      </c>
      <c r="S79" s="44" t="s">
        <v>112</v>
      </c>
    </row>
    <row r="80" spans="1:19" x14ac:dyDescent="0.25">
      <c r="A80" s="41" t="s">
        <v>107</v>
      </c>
      <c r="B80" s="42" t="s">
        <v>111</v>
      </c>
      <c r="C80" s="43" t="s">
        <v>111</v>
      </c>
      <c r="D80" s="43" t="s">
        <v>111</v>
      </c>
      <c r="E80" s="43" t="s">
        <v>111</v>
      </c>
      <c r="F80" s="43" t="s">
        <v>111</v>
      </c>
      <c r="G80" s="44" t="s">
        <v>111</v>
      </c>
      <c r="H80" s="45" t="s">
        <v>111</v>
      </c>
      <c r="I80" s="43" t="s">
        <v>111</v>
      </c>
      <c r="J80" s="43" t="s">
        <v>111</v>
      </c>
      <c r="K80" s="43" t="s">
        <v>111</v>
      </c>
      <c r="L80" s="43" t="s">
        <v>111</v>
      </c>
      <c r="M80" s="65" t="s">
        <v>111</v>
      </c>
      <c r="N80" s="66" t="s">
        <v>111</v>
      </c>
      <c r="O80" s="65" t="s">
        <v>111</v>
      </c>
      <c r="P80" s="43" t="s">
        <v>111</v>
      </c>
      <c r="Q80" s="43" t="s">
        <v>111</v>
      </c>
      <c r="R80" s="43" t="s">
        <v>111</v>
      </c>
      <c r="S80" s="44" t="s">
        <v>111</v>
      </c>
    </row>
    <row r="81" spans="1:19" x14ac:dyDescent="0.25">
      <c r="A81" s="17" t="s">
        <v>59</v>
      </c>
      <c r="B81" s="67">
        <f>SUM(B77:B80)</f>
        <v>3593</v>
      </c>
      <c r="C81" s="68">
        <f t="shared" ref="C81:S81" si="12">SUM(C77:C80)</f>
        <v>2660</v>
      </c>
      <c r="D81" s="68">
        <f t="shared" si="12"/>
        <v>2724</v>
      </c>
      <c r="E81" s="68">
        <f t="shared" si="12"/>
        <v>191</v>
      </c>
      <c r="F81" s="68">
        <f t="shared" si="12"/>
        <v>33</v>
      </c>
      <c r="G81" s="69">
        <f t="shared" si="12"/>
        <v>9201</v>
      </c>
      <c r="H81" s="70">
        <f t="shared" si="12"/>
        <v>0</v>
      </c>
      <c r="I81" s="68">
        <f t="shared" si="12"/>
        <v>0</v>
      </c>
      <c r="J81" s="68">
        <f t="shared" si="12"/>
        <v>0</v>
      </c>
      <c r="K81" s="68">
        <f t="shared" si="12"/>
        <v>0</v>
      </c>
      <c r="L81" s="68">
        <f t="shared" si="12"/>
        <v>0</v>
      </c>
      <c r="M81" s="71">
        <f t="shared" si="12"/>
        <v>0</v>
      </c>
      <c r="N81" s="72">
        <f t="shared" si="12"/>
        <v>0</v>
      </c>
      <c r="O81" s="71">
        <f t="shared" si="12"/>
        <v>404</v>
      </c>
      <c r="P81" s="68">
        <f t="shared" si="12"/>
        <v>517</v>
      </c>
      <c r="Q81" s="68">
        <f t="shared" si="12"/>
        <v>30</v>
      </c>
      <c r="R81" s="68">
        <f t="shared" si="12"/>
        <v>0</v>
      </c>
      <c r="S81" s="69">
        <f t="shared" si="12"/>
        <v>951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104</v>
      </c>
      <c r="B84" s="42">
        <v>1135</v>
      </c>
      <c r="C84" s="43">
        <v>2004</v>
      </c>
      <c r="D84" s="43">
        <v>1310</v>
      </c>
      <c r="E84" s="43">
        <v>166</v>
      </c>
      <c r="F84" s="43">
        <v>32</v>
      </c>
      <c r="G84" s="44">
        <v>4647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105</v>
      </c>
      <c r="B85" s="42">
        <v>1141</v>
      </c>
      <c r="C85" s="43">
        <v>1871</v>
      </c>
      <c r="D85" s="43">
        <v>1279</v>
      </c>
      <c r="E85" s="43">
        <v>153</v>
      </c>
      <c r="F85" s="43">
        <v>25</v>
      </c>
      <c r="G85" s="44">
        <v>4469</v>
      </c>
      <c r="H85" s="45">
        <v>0</v>
      </c>
      <c r="I85" s="43">
        <v>0</v>
      </c>
      <c r="J85" s="43">
        <v>0</v>
      </c>
      <c r="K85" s="43">
        <v>0</v>
      </c>
      <c r="L85" s="43">
        <v>0</v>
      </c>
      <c r="M85" s="65">
        <v>0</v>
      </c>
      <c r="N85" s="66">
        <v>0</v>
      </c>
      <c r="O85" s="65">
        <v>0</v>
      </c>
      <c r="P85" s="43">
        <v>0</v>
      </c>
      <c r="Q85" s="43">
        <v>0</v>
      </c>
      <c r="R85" s="43">
        <v>0</v>
      </c>
      <c r="S85" s="44">
        <v>0</v>
      </c>
    </row>
    <row r="86" spans="1:19" x14ac:dyDescent="0.25">
      <c r="A86" s="41" t="s">
        <v>106</v>
      </c>
      <c r="B86" s="42">
        <v>1244</v>
      </c>
      <c r="C86" s="43">
        <v>1871</v>
      </c>
      <c r="D86" s="43">
        <v>1322</v>
      </c>
      <c r="E86" s="43">
        <v>165</v>
      </c>
      <c r="F86" s="43">
        <v>26</v>
      </c>
      <c r="G86" s="44">
        <v>4628</v>
      </c>
      <c r="H86" s="45">
        <v>0</v>
      </c>
      <c r="I86" s="43">
        <v>0</v>
      </c>
      <c r="J86" s="43">
        <v>0</v>
      </c>
      <c r="K86" s="43">
        <v>0</v>
      </c>
      <c r="L86" s="43">
        <v>0</v>
      </c>
      <c r="M86" s="65">
        <v>0</v>
      </c>
      <c r="N86" s="66">
        <v>0</v>
      </c>
      <c r="O86" s="65">
        <v>0</v>
      </c>
      <c r="P86" s="43">
        <v>0</v>
      </c>
      <c r="Q86" s="43">
        <v>0</v>
      </c>
      <c r="R86" s="43">
        <v>0</v>
      </c>
      <c r="S86" s="44">
        <v>0</v>
      </c>
    </row>
    <row r="87" spans="1:19" x14ac:dyDescent="0.25">
      <c r="A87" s="41" t="s">
        <v>107</v>
      </c>
      <c r="B87" s="42" t="s">
        <v>111</v>
      </c>
      <c r="C87" s="43" t="s">
        <v>111</v>
      </c>
      <c r="D87" s="43" t="s">
        <v>111</v>
      </c>
      <c r="E87" s="43" t="s">
        <v>111</v>
      </c>
      <c r="F87" s="43" t="s">
        <v>111</v>
      </c>
      <c r="G87" s="44" t="s">
        <v>111</v>
      </c>
      <c r="H87" s="45" t="s">
        <v>111</v>
      </c>
      <c r="I87" s="43" t="s">
        <v>111</v>
      </c>
      <c r="J87" s="43" t="s">
        <v>111</v>
      </c>
      <c r="K87" s="43" t="s">
        <v>111</v>
      </c>
      <c r="L87" s="43" t="s">
        <v>111</v>
      </c>
      <c r="M87" s="65" t="s">
        <v>111</v>
      </c>
      <c r="N87" s="66" t="s">
        <v>111</v>
      </c>
      <c r="O87" s="65" t="s">
        <v>111</v>
      </c>
      <c r="P87" s="43" t="s">
        <v>111</v>
      </c>
      <c r="Q87" s="43" t="s">
        <v>111</v>
      </c>
      <c r="R87" s="43" t="s">
        <v>111</v>
      </c>
      <c r="S87" s="44" t="s">
        <v>111</v>
      </c>
    </row>
    <row r="88" spans="1:19" x14ac:dyDescent="0.25">
      <c r="A88" s="17" t="s">
        <v>59</v>
      </c>
      <c r="B88" s="67">
        <f>SUM(B84:B87)</f>
        <v>3520</v>
      </c>
      <c r="C88" s="68">
        <f t="shared" ref="C88:S88" si="13">SUM(C84:C87)</f>
        <v>5746</v>
      </c>
      <c r="D88" s="68">
        <f t="shared" si="13"/>
        <v>3911</v>
      </c>
      <c r="E88" s="68">
        <f t="shared" si="13"/>
        <v>484</v>
      </c>
      <c r="F88" s="68">
        <f t="shared" si="13"/>
        <v>83</v>
      </c>
      <c r="G88" s="69">
        <f t="shared" si="13"/>
        <v>13744</v>
      </c>
      <c r="H88" s="70">
        <f t="shared" si="13"/>
        <v>0</v>
      </c>
      <c r="I88" s="68">
        <f t="shared" si="13"/>
        <v>0</v>
      </c>
      <c r="J88" s="68">
        <f t="shared" si="13"/>
        <v>0</v>
      </c>
      <c r="K88" s="68">
        <f t="shared" si="13"/>
        <v>0</v>
      </c>
      <c r="L88" s="68">
        <f t="shared" si="13"/>
        <v>0</v>
      </c>
      <c r="M88" s="71">
        <f t="shared" si="13"/>
        <v>0</v>
      </c>
      <c r="N88" s="72">
        <f t="shared" si="13"/>
        <v>0</v>
      </c>
      <c r="O88" s="71">
        <f t="shared" si="13"/>
        <v>0</v>
      </c>
      <c r="P88" s="68">
        <f t="shared" si="13"/>
        <v>0</v>
      </c>
      <c r="Q88" s="68">
        <f t="shared" si="13"/>
        <v>0</v>
      </c>
      <c r="R88" s="68">
        <f t="shared" si="13"/>
        <v>0</v>
      </c>
      <c r="S88" s="69">
        <f t="shared" si="13"/>
        <v>0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104</v>
      </c>
      <c r="B91" s="42">
        <v>4</v>
      </c>
      <c r="C91" s="43">
        <v>33</v>
      </c>
      <c r="D91" s="43">
        <v>9</v>
      </c>
      <c r="E91" s="43">
        <v>4</v>
      </c>
      <c r="F91" s="43">
        <v>0</v>
      </c>
      <c r="G91" s="44">
        <v>50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105</v>
      </c>
      <c r="B92" s="42">
        <v>7</v>
      </c>
      <c r="C92" s="43">
        <v>24</v>
      </c>
      <c r="D92" s="43">
        <v>4</v>
      </c>
      <c r="E92" s="43">
        <v>0</v>
      </c>
      <c r="F92" s="43">
        <v>0</v>
      </c>
      <c r="G92" s="44">
        <v>35</v>
      </c>
      <c r="H92" s="45">
        <v>0</v>
      </c>
      <c r="I92" s="43">
        <v>0</v>
      </c>
      <c r="J92" s="43">
        <v>0</v>
      </c>
      <c r="K92" s="43">
        <v>0</v>
      </c>
      <c r="L92" s="43">
        <v>0</v>
      </c>
      <c r="M92" s="65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106</v>
      </c>
      <c r="B93" s="42">
        <v>6</v>
      </c>
      <c r="C93" s="43">
        <v>23</v>
      </c>
      <c r="D93" s="43">
        <v>9</v>
      </c>
      <c r="E93" s="43">
        <v>3</v>
      </c>
      <c r="F93" s="43">
        <v>0</v>
      </c>
      <c r="G93" s="44">
        <v>41</v>
      </c>
      <c r="H93" s="45">
        <v>0</v>
      </c>
      <c r="I93" s="43">
        <v>0</v>
      </c>
      <c r="J93" s="43">
        <v>0</v>
      </c>
      <c r="K93" s="43">
        <v>0</v>
      </c>
      <c r="L93" s="43">
        <v>0</v>
      </c>
      <c r="M93" s="65">
        <v>0</v>
      </c>
      <c r="N93" s="66">
        <v>0</v>
      </c>
      <c r="O93" s="65">
        <v>0</v>
      </c>
      <c r="P93" s="43">
        <v>0</v>
      </c>
      <c r="Q93" s="43">
        <v>0</v>
      </c>
      <c r="R93" s="43">
        <v>0</v>
      </c>
      <c r="S93" s="44">
        <v>0</v>
      </c>
    </row>
    <row r="94" spans="1:19" x14ac:dyDescent="0.25">
      <c r="A94" s="41" t="s">
        <v>107</v>
      </c>
      <c r="B94" s="42" t="s">
        <v>111</v>
      </c>
      <c r="C94" s="43" t="s">
        <v>111</v>
      </c>
      <c r="D94" s="43" t="s">
        <v>111</v>
      </c>
      <c r="E94" s="43" t="s">
        <v>111</v>
      </c>
      <c r="F94" s="43" t="s">
        <v>111</v>
      </c>
      <c r="G94" s="44" t="s">
        <v>111</v>
      </c>
      <c r="H94" s="45" t="s">
        <v>111</v>
      </c>
      <c r="I94" s="43" t="s">
        <v>111</v>
      </c>
      <c r="J94" s="43" t="s">
        <v>111</v>
      </c>
      <c r="K94" s="43" t="s">
        <v>111</v>
      </c>
      <c r="L94" s="43" t="s">
        <v>111</v>
      </c>
      <c r="M94" s="65" t="s">
        <v>111</v>
      </c>
      <c r="N94" s="66" t="s">
        <v>111</v>
      </c>
      <c r="O94" s="65" t="s">
        <v>111</v>
      </c>
      <c r="P94" s="43" t="s">
        <v>111</v>
      </c>
      <c r="Q94" s="43" t="s">
        <v>111</v>
      </c>
      <c r="R94" s="43" t="s">
        <v>111</v>
      </c>
      <c r="S94" s="44" t="s">
        <v>111</v>
      </c>
    </row>
    <row r="95" spans="1:19" x14ac:dyDescent="0.25">
      <c r="A95" s="17" t="s">
        <v>59</v>
      </c>
      <c r="B95" s="67">
        <f>SUM(B91:B94)</f>
        <v>17</v>
      </c>
      <c r="C95" s="68">
        <f t="shared" ref="C95:S95" si="14">SUM(C91:C94)</f>
        <v>80</v>
      </c>
      <c r="D95" s="68">
        <f t="shared" si="14"/>
        <v>22</v>
      </c>
      <c r="E95" s="68">
        <f t="shared" si="14"/>
        <v>7</v>
      </c>
      <c r="F95" s="68">
        <f t="shared" si="14"/>
        <v>0</v>
      </c>
      <c r="G95" s="69">
        <f t="shared" si="14"/>
        <v>126</v>
      </c>
      <c r="H95" s="70">
        <f t="shared" si="14"/>
        <v>0</v>
      </c>
      <c r="I95" s="68">
        <f t="shared" si="14"/>
        <v>0</v>
      </c>
      <c r="J95" s="68">
        <f t="shared" si="14"/>
        <v>0</v>
      </c>
      <c r="K95" s="68">
        <f t="shared" si="14"/>
        <v>0</v>
      </c>
      <c r="L95" s="68">
        <f t="shared" si="14"/>
        <v>0</v>
      </c>
      <c r="M95" s="71">
        <f t="shared" si="14"/>
        <v>0</v>
      </c>
      <c r="N95" s="72">
        <f t="shared" si="14"/>
        <v>0</v>
      </c>
      <c r="O95" s="71">
        <f t="shared" si="14"/>
        <v>0</v>
      </c>
      <c r="P95" s="68">
        <f t="shared" si="14"/>
        <v>0</v>
      </c>
      <c r="Q95" s="68">
        <f t="shared" si="14"/>
        <v>0</v>
      </c>
      <c r="R95" s="68">
        <f t="shared" si="14"/>
        <v>0</v>
      </c>
      <c r="S95" s="69">
        <f t="shared" si="14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104</v>
      </c>
      <c r="B98" s="42">
        <v>233</v>
      </c>
      <c r="C98" s="43">
        <v>1026</v>
      </c>
      <c r="D98" s="43">
        <v>476</v>
      </c>
      <c r="E98" s="43">
        <v>79</v>
      </c>
      <c r="F98" s="43">
        <v>0</v>
      </c>
      <c r="G98" s="44">
        <v>1814</v>
      </c>
      <c r="H98" s="45">
        <v>0</v>
      </c>
      <c r="I98" s="43">
        <v>0</v>
      </c>
      <c r="J98" s="43">
        <v>0</v>
      </c>
      <c r="K98" s="43">
        <v>0</v>
      </c>
      <c r="L98" s="43">
        <v>0</v>
      </c>
      <c r="M98" s="65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105</v>
      </c>
      <c r="B99" s="42">
        <v>192</v>
      </c>
      <c r="C99" s="43">
        <v>909</v>
      </c>
      <c r="D99" s="43">
        <v>444</v>
      </c>
      <c r="E99" s="43">
        <v>91</v>
      </c>
      <c r="F99" s="43">
        <v>0</v>
      </c>
      <c r="G99" s="44">
        <v>1636</v>
      </c>
      <c r="H99" s="45">
        <v>0</v>
      </c>
      <c r="I99" s="43">
        <v>0</v>
      </c>
      <c r="J99" s="43">
        <v>0</v>
      </c>
      <c r="K99" s="43">
        <v>0</v>
      </c>
      <c r="L99" s="43">
        <v>0</v>
      </c>
      <c r="M99" s="65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106</v>
      </c>
      <c r="B100" s="42">
        <v>149</v>
      </c>
      <c r="C100" s="43">
        <v>957</v>
      </c>
      <c r="D100" s="43">
        <v>422</v>
      </c>
      <c r="E100" s="43">
        <v>73</v>
      </c>
      <c r="F100" s="43">
        <v>0</v>
      </c>
      <c r="G100" s="44">
        <v>1601</v>
      </c>
      <c r="H100" s="45">
        <v>0</v>
      </c>
      <c r="I100" s="43">
        <v>0</v>
      </c>
      <c r="J100" s="43">
        <v>0</v>
      </c>
      <c r="K100" s="43">
        <v>0</v>
      </c>
      <c r="L100" s="43">
        <v>0</v>
      </c>
      <c r="M100" s="65">
        <v>0</v>
      </c>
      <c r="N100" s="66">
        <v>0</v>
      </c>
      <c r="O100" s="65">
        <v>0</v>
      </c>
      <c r="P100" s="43">
        <v>0</v>
      </c>
      <c r="Q100" s="43">
        <v>0</v>
      </c>
      <c r="R100" s="43">
        <v>0</v>
      </c>
      <c r="S100" s="44">
        <v>0</v>
      </c>
    </row>
    <row r="101" spans="1:19" x14ac:dyDescent="0.25">
      <c r="A101" s="41" t="s">
        <v>107</v>
      </c>
      <c r="B101" s="42" t="s">
        <v>111</v>
      </c>
      <c r="C101" s="43" t="s">
        <v>111</v>
      </c>
      <c r="D101" s="43" t="s">
        <v>111</v>
      </c>
      <c r="E101" s="43" t="s">
        <v>111</v>
      </c>
      <c r="F101" s="43" t="s">
        <v>111</v>
      </c>
      <c r="G101" s="44" t="s">
        <v>111</v>
      </c>
      <c r="H101" s="45" t="s">
        <v>111</v>
      </c>
      <c r="I101" s="43" t="s">
        <v>111</v>
      </c>
      <c r="J101" s="43" t="s">
        <v>111</v>
      </c>
      <c r="K101" s="43" t="s">
        <v>111</v>
      </c>
      <c r="L101" s="43" t="s">
        <v>111</v>
      </c>
      <c r="M101" s="65" t="s">
        <v>111</v>
      </c>
      <c r="N101" s="66" t="s">
        <v>111</v>
      </c>
      <c r="O101" s="65" t="s">
        <v>111</v>
      </c>
      <c r="P101" s="43" t="s">
        <v>111</v>
      </c>
      <c r="Q101" s="43" t="s">
        <v>111</v>
      </c>
      <c r="R101" s="43" t="s">
        <v>111</v>
      </c>
      <c r="S101" s="44" t="s">
        <v>111</v>
      </c>
    </row>
    <row r="102" spans="1:19" x14ac:dyDescent="0.25">
      <c r="A102" s="17" t="s">
        <v>59</v>
      </c>
      <c r="B102" s="67">
        <f>SUM(B98:B101)</f>
        <v>574</v>
      </c>
      <c r="C102" s="68">
        <f t="shared" ref="C102:S102" si="15">SUM(C98:C101)</f>
        <v>2892</v>
      </c>
      <c r="D102" s="68">
        <f t="shared" si="15"/>
        <v>1342</v>
      </c>
      <c r="E102" s="68">
        <f t="shared" si="15"/>
        <v>243</v>
      </c>
      <c r="F102" s="68">
        <f t="shared" si="15"/>
        <v>0</v>
      </c>
      <c r="G102" s="69">
        <f t="shared" si="15"/>
        <v>5051</v>
      </c>
      <c r="H102" s="70">
        <f t="shared" si="15"/>
        <v>0</v>
      </c>
      <c r="I102" s="68">
        <f t="shared" si="15"/>
        <v>0</v>
      </c>
      <c r="J102" s="68">
        <f t="shared" si="15"/>
        <v>0</v>
      </c>
      <c r="K102" s="68">
        <f t="shared" si="15"/>
        <v>0</v>
      </c>
      <c r="L102" s="68">
        <f t="shared" si="15"/>
        <v>0</v>
      </c>
      <c r="M102" s="71">
        <f t="shared" si="15"/>
        <v>0</v>
      </c>
      <c r="N102" s="72">
        <f t="shared" si="15"/>
        <v>0</v>
      </c>
      <c r="O102" s="71">
        <f t="shared" si="15"/>
        <v>0</v>
      </c>
      <c r="P102" s="68">
        <f t="shared" si="15"/>
        <v>0</v>
      </c>
      <c r="Q102" s="68">
        <f t="shared" si="15"/>
        <v>0</v>
      </c>
      <c r="R102" s="68">
        <f t="shared" si="15"/>
        <v>0</v>
      </c>
      <c r="S102" s="69">
        <f t="shared" si="15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104</v>
      </c>
      <c r="B105" s="42">
        <v>628</v>
      </c>
      <c r="C105" s="43">
        <v>2993</v>
      </c>
      <c r="D105" s="43">
        <v>1674</v>
      </c>
      <c r="E105" s="43">
        <v>118</v>
      </c>
      <c r="F105" s="43">
        <v>0</v>
      </c>
      <c r="G105" s="44">
        <v>5413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449</v>
      </c>
      <c r="Q105" s="43">
        <v>0</v>
      </c>
      <c r="R105" s="43">
        <v>0</v>
      </c>
      <c r="S105" s="44">
        <v>449</v>
      </c>
    </row>
    <row r="106" spans="1:19" x14ac:dyDescent="0.25">
      <c r="A106" s="41" t="s">
        <v>105</v>
      </c>
      <c r="B106" s="42">
        <v>666</v>
      </c>
      <c r="C106" s="43">
        <v>2793</v>
      </c>
      <c r="D106" s="43">
        <v>1529</v>
      </c>
      <c r="E106" s="43">
        <v>146</v>
      </c>
      <c r="F106" s="43">
        <v>0</v>
      </c>
      <c r="G106" s="44">
        <v>5134</v>
      </c>
      <c r="H106" s="45">
        <v>0</v>
      </c>
      <c r="I106" s="43">
        <v>0</v>
      </c>
      <c r="J106" s="43">
        <v>0</v>
      </c>
      <c r="K106" s="43">
        <v>0</v>
      </c>
      <c r="L106" s="43">
        <v>0</v>
      </c>
      <c r="M106" s="65">
        <v>0</v>
      </c>
      <c r="N106" s="66">
        <v>0</v>
      </c>
      <c r="O106" s="65">
        <v>0</v>
      </c>
      <c r="P106" s="43">
        <v>500</v>
      </c>
      <c r="Q106" s="43">
        <v>0</v>
      </c>
      <c r="R106" s="43">
        <v>0</v>
      </c>
      <c r="S106" s="44">
        <v>0</v>
      </c>
    </row>
    <row r="107" spans="1:19" x14ac:dyDescent="0.25">
      <c r="A107" s="41" t="s">
        <v>106</v>
      </c>
      <c r="B107" s="42">
        <v>679</v>
      </c>
      <c r="C107" s="43">
        <v>2978</v>
      </c>
      <c r="D107" s="43">
        <v>1687</v>
      </c>
      <c r="E107" s="43">
        <v>133</v>
      </c>
      <c r="F107" s="43">
        <v>0</v>
      </c>
      <c r="G107" s="44">
        <v>5477</v>
      </c>
      <c r="H107" s="45">
        <v>0</v>
      </c>
      <c r="I107" s="43">
        <v>0</v>
      </c>
      <c r="J107" s="43">
        <v>0</v>
      </c>
      <c r="K107" s="43">
        <v>0</v>
      </c>
      <c r="L107" s="43">
        <v>0</v>
      </c>
      <c r="M107" s="65">
        <v>0</v>
      </c>
      <c r="N107" s="66">
        <v>0</v>
      </c>
      <c r="O107" s="65">
        <v>0</v>
      </c>
      <c r="P107" s="43">
        <v>0</v>
      </c>
      <c r="Q107" s="43">
        <v>542</v>
      </c>
      <c r="R107" s="43">
        <v>0</v>
      </c>
      <c r="S107" s="44">
        <v>542</v>
      </c>
    </row>
    <row r="108" spans="1:19" x14ac:dyDescent="0.25">
      <c r="A108" s="41" t="s">
        <v>107</v>
      </c>
      <c r="B108" s="42" t="s">
        <v>111</v>
      </c>
      <c r="C108" s="43" t="s">
        <v>111</v>
      </c>
      <c r="D108" s="43" t="s">
        <v>111</v>
      </c>
      <c r="E108" s="43" t="s">
        <v>111</v>
      </c>
      <c r="F108" s="43" t="s">
        <v>111</v>
      </c>
      <c r="G108" s="44" t="s">
        <v>111</v>
      </c>
      <c r="H108" s="45" t="s">
        <v>111</v>
      </c>
      <c r="I108" s="43" t="s">
        <v>111</v>
      </c>
      <c r="J108" s="43" t="s">
        <v>111</v>
      </c>
      <c r="K108" s="43" t="s">
        <v>111</v>
      </c>
      <c r="L108" s="43" t="s">
        <v>111</v>
      </c>
      <c r="M108" s="65" t="s">
        <v>111</v>
      </c>
      <c r="N108" s="66" t="s">
        <v>111</v>
      </c>
      <c r="O108" s="65" t="s">
        <v>111</v>
      </c>
      <c r="P108" s="43" t="s">
        <v>111</v>
      </c>
      <c r="Q108" s="43" t="s">
        <v>111</v>
      </c>
      <c r="R108" s="43" t="s">
        <v>111</v>
      </c>
      <c r="S108" s="44" t="s">
        <v>111</v>
      </c>
    </row>
    <row r="109" spans="1:19" s="27" customFormat="1" x14ac:dyDescent="0.25">
      <c r="A109" s="17" t="s">
        <v>59</v>
      </c>
      <c r="B109" s="67">
        <f>SUM(B105:B108)</f>
        <v>1973</v>
      </c>
      <c r="C109" s="68">
        <f t="shared" ref="C109:S109" si="16">SUM(C105:C108)</f>
        <v>8764</v>
      </c>
      <c r="D109" s="68">
        <f t="shared" si="16"/>
        <v>4890</v>
      </c>
      <c r="E109" s="68">
        <f t="shared" si="16"/>
        <v>397</v>
      </c>
      <c r="F109" s="68">
        <f t="shared" si="16"/>
        <v>0</v>
      </c>
      <c r="G109" s="69">
        <f t="shared" si="16"/>
        <v>16024</v>
      </c>
      <c r="H109" s="70">
        <f t="shared" si="16"/>
        <v>0</v>
      </c>
      <c r="I109" s="68">
        <f t="shared" si="16"/>
        <v>0</v>
      </c>
      <c r="J109" s="68">
        <f t="shared" si="16"/>
        <v>0</v>
      </c>
      <c r="K109" s="68">
        <f t="shared" si="16"/>
        <v>0</v>
      </c>
      <c r="L109" s="68">
        <f t="shared" si="16"/>
        <v>0</v>
      </c>
      <c r="M109" s="71">
        <f t="shared" si="16"/>
        <v>0</v>
      </c>
      <c r="N109" s="72">
        <f t="shared" si="16"/>
        <v>0</v>
      </c>
      <c r="O109" s="71">
        <f t="shared" si="16"/>
        <v>0</v>
      </c>
      <c r="P109" s="68">
        <f t="shared" si="16"/>
        <v>949</v>
      </c>
      <c r="Q109" s="68">
        <f t="shared" si="16"/>
        <v>542</v>
      </c>
      <c r="R109" s="68">
        <f t="shared" si="16"/>
        <v>0</v>
      </c>
      <c r="S109" s="69">
        <f t="shared" si="16"/>
        <v>991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78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104</v>
      </c>
      <c r="B112" s="42">
        <v>1871</v>
      </c>
      <c r="C112" s="43">
        <v>2121</v>
      </c>
      <c r="D112" s="43">
        <v>2316</v>
      </c>
      <c r="E112" s="43">
        <v>94</v>
      </c>
      <c r="F112" s="43">
        <v>22</v>
      </c>
      <c r="G112" s="44">
        <v>6424</v>
      </c>
      <c r="H112" s="45">
        <v>0</v>
      </c>
      <c r="I112" s="43">
        <v>0</v>
      </c>
      <c r="J112" s="43">
        <v>0</v>
      </c>
      <c r="K112" s="43">
        <v>0</v>
      </c>
      <c r="L112" s="43">
        <v>0</v>
      </c>
      <c r="M112" s="65">
        <v>0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105</v>
      </c>
      <c r="B113" s="42">
        <v>1683</v>
      </c>
      <c r="C113" s="43">
        <v>1998</v>
      </c>
      <c r="D113" s="43">
        <v>2255</v>
      </c>
      <c r="E113" s="43">
        <v>181</v>
      </c>
      <c r="F113" s="43">
        <v>23</v>
      </c>
      <c r="G113" s="44">
        <v>6140</v>
      </c>
      <c r="H113" s="45">
        <v>0</v>
      </c>
      <c r="I113" s="43">
        <v>0</v>
      </c>
      <c r="J113" s="43">
        <v>0</v>
      </c>
      <c r="K113" s="43">
        <v>0</v>
      </c>
      <c r="L113" s="43">
        <v>0</v>
      </c>
      <c r="M113" s="65">
        <v>0</v>
      </c>
      <c r="N113" s="66">
        <v>0</v>
      </c>
      <c r="O113" s="65">
        <v>0</v>
      </c>
      <c r="P113" s="43">
        <v>0</v>
      </c>
      <c r="Q113" s="43">
        <v>0</v>
      </c>
      <c r="R113" s="43">
        <v>0</v>
      </c>
      <c r="S113" s="44">
        <v>0</v>
      </c>
    </row>
    <row r="114" spans="1:19" x14ac:dyDescent="0.25">
      <c r="A114" s="41" t="s">
        <v>106</v>
      </c>
      <c r="B114" s="42">
        <v>1596</v>
      </c>
      <c r="C114" s="43">
        <v>1923</v>
      </c>
      <c r="D114" s="43">
        <v>2204</v>
      </c>
      <c r="E114" s="43">
        <v>166</v>
      </c>
      <c r="F114" s="43">
        <v>20</v>
      </c>
      <c r="G114" s="44">
        <v>5909</v>
      </c>
      <c r="H114" s="45">
        <v>0</v>
      </c>
      <c r="I114" s="43">
        <v>0</v>
      </c>
      <c r="J114" s="43">
        <v>0</v>
      </c>
      <c r="K114" s="43">
        <v>0</v>
      </c>
      <c r="L114" s="43">
        <v>0</v>
      </c>
      <c r="M114" s="65">
        <v>0</v>
      </c>
      <c r="N114" s="66">
        <v>0</v>
      </c>
      <c r="O114" s="65">
        <v>0</v>
      </c>
      <c r="P114" s="43">
        <v>0</v>
      </c>
      <c r="Q114" s="43">
        <v>0</v>
      </c>
      <c r="R114" s="43">
        <v>0</v>
      </c>
      <c r="S114" s="44">
        <v>0</v>
      </c>
    </row>
    <row r="115" spans="1:19" x14ac:dyDescent="0.25">
      <c r="A115" s="41" t="s">
        <v>107</v>
      </c>
      <c r="B115" s="42" t="s">
        <v>111</v>
      </c>
      <c r="C115" s="43" t="s">
        <v>111</v>
      </c>
      <c r="D115" s="43" t="s">
        <v>111</v>
      </c>
      <c r="E115" s="43" t="s">
        <v>111</v>
      </c>
      <c r="F115" s="43" t="s">
        <v>111</v>
      </c>
      <c r="G115" s="44" t="s">
        <v>111</v>
      </c>
      <c r="H115" s="45" t="s">
        <v>111</v>
      </c>
      <c r="I115" s="43" t="s">
        <v>111</v>
      </c>
      <c r="J115" s="43" t="s">
        <v>111</v>
      </c>
      <c r="K115" s="43" t="s">
        <v>111</v>
      </c>
      <c r="L115" s="43" t="s">
        <v>111</v>
      </c>
      <c r="M115" s="65" t="s">
        <v>111</v>
      </c>
      <c r="N115" s="66" t="s">
        <v>111</v>
      </c>
      <c r="O115" s="65" t="s">
        <v>111</v>
      </c>
      <c r="P115" s="43" t="s">
        <v>111</v>
      </c>
      <c r="Q115" s="43" t="s">
        <v>111</v>
      </c>
      <c r="R115" s="43" t="s">
        <v>111</v>
      </c>
      <c r="S115" s="44" t="s">
        <v>111</v>
      </c>
    </row>
    <row r="116" spans="1:19" s="27" customFormat="1" x14ac:dyDescent="0.25">
      <c r="A116" s="17" t="s">
        <v>59</v>
      </c>
      <c r="B116" s="67">
        <f>SUM(B112:B115)</f>
        <v>5150</v>
      </c>
      <c r="C116" s="68">
        <f t="shared" ref="C116:S116" si="17">SUM(C112:C115)</f>
        <v>6042</v>
      </c>
      <c r="D116" s="68">
        <f t="shared" si="17"/>
        <v>6775</v>
      </c>
      <c r="E116" s="68">
        <f t="shared" si="17"/>
        <v>441</v>
      </c>
      <c r="F116" s="68">
        <f t="shared" si="17"/>
        <v>65</v>
      </c>
      <c r="G116" s="69">
        <f t="shared" si="17"/>
        <v>18473</v>
      </c>
      <c r="H116" s="70">
        <f t="shared" si="17"/>
        <v>0</v>
      </c>
      <c r="I116" s="68">
        <f t="shared" si="17"/>
        <v>0</v>
      </c>
      <c r="J116" s="68">
        <f t="shared" si="17"/>
        <v>0</v>
      </c>
      <c r="K116" s="68">
        <f t="shared" si="17"/>
        <v>0</v>
      </c>
      <c r="L116" s="68">
        <f t="shared" si="17"/>
        <v>0</v>
      </c>
      <c r="M116" s="71">
        <f t="shared" si="17"/>
        <v>0</v>
      </c>
      <c r="N116" s="72">
        <f t="shared" si="17"/>
        <v>0</v>
      </c>
      <c r="O116" s="71">
        <f t="shared" si="17"/>
        <v>0</v>
      </c>
      <c r="P116" s="68">
        <f t="shared" si="17"/>
        <v>0</v>
      </c>
      <c r="Q116" s="68">
        <f t="shared" si="17"/>
        <v>0</v>
      </c>
      <c r="R116" s="68">
        <f t="shared" si="17"/>
        <v>0</v>
      </c>
      <c r="S116" s="69">
        <f t="shared" si="17"/>
        <v>0</v>
      </c>
    </row>
    <row r="117" spans="1:19" x14ac:dyDescent="0.25">
      <c r="A117" s="36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79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104</v>
      </c>
      <c r="B119" s="42">
        <v>4063</v>
      </c>
      <c r="C119" s="43">
        <v>3823</v>
      </c>
      <c r="D119" s="43">
        <v>2192</v>
      </c>
      <c r="E119" s="43">
        <v>525</v>
      </c>
      <c r="F119" s="43">
        <v>41</v>
      </c>
      <c r="G119" s="44">
        <v>10644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415</v>
      </c>
      <c r="O119" s="65">
        <v>0</v>
      </c>
      <c r="P119" s="43">
        <v>109</v>
      </c>
      <c r="Q119" s="43">
        <v>10</v>
      </c>
      <c r="R119" s="43">
        <v>0</v>
      </c>
      <c r="S119" s="44">
        <v>534</v>
      </c>
    </row>
    <row r="120" spans="1:19" x14ac:dyDescent="0.25">
      <c r="A120" s="41" t="s">
        <v>105</v>
      </c>
      <c r="B120" s="42">
        <v>3841</v>
      </c>
      <c r="C120" s="43">
        <v>3959</v>
      </c>
      <c r="D120" s="43">
        <v>2331</v>
      </c>
      <c r="E120" s="43">
        <v>645</v>
      </c>
      <c r="F120" s="43">
        <v>38</v>
      </c>
      <c r="G120" s="44">
        <v>10814</v>
      </c>
      <c r="H120" s="45">
        <v>0</v>
      </c>
      <c r="I120" s="43">
        <v>0</v>
      </c>
      <c r="J120" s="43">
        <v>0</v>
      </c>
      <c r="K120" s="43">
        <v>0</v>
      </c>
      <c r="L120" s="43">
        <v>0</v>
      </c>
      <c r="M120" s="65">
        <v>0</v>
      </c>
      <c r="N120" s="66">
        <v>0</v>
      </c>
      <c r="O120" s="65">
        <v>413</v>
      </c>
      <c r="P120" s="43">
        <v>93</v>
      </c>
      <c r="Q120" s="43">
        <v>20</v>
      </c>
      <c r="R120" s="43">
        <v>0</v>
      </c>
      <c r="S120" s="44">
        <v>526</v>
      </c>
    </row>
    <row r="121" spans="1:19" x14ac:dyDescent="0.25">
      <c r="A121" s="41" t="s">
        <v>106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  <c r="H121" s="45" t="s">
        <v>112</v>
      </c>
      <c r="I121" s="43" t="s">
        <v>112</v>
      </c>
      <c r="J121" s="43" t="s">
        <v>112</v>
      </c>
      <c r="K121" s="43" t="s">
        <v>112</v>
      </c>
      <c r="L121" s="43" t="s">
        <v>112</v>
      </c>
      <c r="M121" s="65" t="s">
        <v>112</v>
      </c>
      <c r="N121" s="66" t="s">
        <v>112</v>
      </c>
      <c r="O121" s="65" t="s">
        <v>112</v>
      </c>
      <c r="P121" s="43" t="s">
        <v>112</v>
      </c>
      <c r="Q121" s="43" t="s">
        <v>112</v>
      </c>
      <c r="R121" s="43" t="s">
        <v>112</v>
      </c>
      <c r="S121" s="44" t="s">
        <v>112</v>
      </c>
    </row>
    <row r="122" spans="1:19" x14ac:dyDescent="0.25">
      <c r="A122" s="41" t="s">
        <v>107</v>
      </c>
      <c r="B122" s="42" t="s">
        <v>111</v>
      </c>
      <c r="C122" s="43" t="s">
        <v>111</v>
      </c>
      <c r="D122" s="43" t="s">
        <v>111</v>
      </c>
      <c r="E122" s="43" t="s">
        <v>111</v>
      </c>
      <c r="F122" s="43" t="s">
        <v>111</v>
      </c>
      <c r="G122" s="44" t="s">
        <v>111</v>
      </c>
      <c r="H122" s="45" t="s">
        <v>111</v>
      </c>
      <c r="I122" s="43" t="s">
        <v>111</v>
      </c>
      <c r="J122" s="43" t="s">
        <v>111</v>
      </c>
      <c r="K122" s="43" t="s">
        <v>111</v>
      </c>
      <c r="L122" s="43" t="s">
        <v>111</v>
      </c>
      <c r="M122" s="65" t="s">
        <v>111</v>
      </c>
      <c r="N122" s="66" t="s">
        <v>111</v>
      </c>
      <c r="O122" s="65" t="s">
        <v>111</v>
      </c>
      <c r="P122" s="43" t="s">
        <v>111</v>
      </c>
      <c r="Q122" s="43" t="s">
        <v>111</v>
      </c>
      <c r="R122" s="43" t="s">
        <v>111</v>
      </c>
      <c r="S122" s="44" t="s">
        <v>111</v>
      </c>
    </row>
    <row r="123" spans="1:19" s="27" customFormat="1" x14ac:dyDescent="0.25">
      <c r="A123" s="17" t="s">
        <v>59</v>
      </c>
      <c r="B123" s="67">
        <f>SUM(B119:B122)</f>
        <v>7904</v>
      </c>
      <c r="C123" s="68">
        <f t="shared" ref="C123:S123" si="18">SUM(C119:C122)</f>
        <v>7782</v>
      </c>
      <c r="D123" s="68">
        <f t="shared" si="18"/>
        <v>4523</v>
      </c>
      <c r="E123" s="68">
        <f t="shared" si="18"/>
        <v>1170</v>
      </c>
      <c r="F123" s="68">
        <f t="shared" si="18"/>
        <v>79</v>
      </c>
      <c r="G123" s="69">
        <f t="shared" si="18"/>
        <v>21458</v>
      </c>
      <c r="H123" s="70">
        <f t="shared" si="18"/>
        <v>0</v>
      </c>
      <c r="I123" s="68">
        <f t="shared" si="18"/>
        <v>0</v>
      </c>
      <c r="J123" s="68">
        <f t="shared" si="18"/>
        <v>0</v>
      </c>
      <c r="K123" s="68">
        <f t="shared" si="18"/>
        <v>0</v>
      </c>
      <c r="L123" s="68">
        <f t="shared" si="18"/>
        <v>0</v>
      </c>
      <c r="M123" s="71">
        <f t="shared" si="18"/>
        <v>0</v>
      </c>
      <c r="N123" s="72">
        <f t="shared" si="18"/>
        <v>415</v>
      </c>
      <c r="O123" s="71">
        <f t="shared" si="18"/>
        <v>413</v>
      </c>
      <c r="P123" s="68">
        <f t="shared" si="18"/>
        <v>202</v>
      </c>
      <c r="Q123" s="68">
        <f t="shared" si="18"/>
        <v>30</v>
      </c>
      <c r="R123" s="68">
        <f t="shared" si="18"/>
        <v>0</v>
      </c>
      <c r="S123" s="69">
        <f t="shared" si="18"/>
        <v>1060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80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104</v>
      </c>
      <c r="B126" s="42">
        <v>2066</v>
      </c>
      <c r="C126" s="43">
        <v>1957</v>
      </c>
      <c r="D126" s="43">
        <v>1248</v>
      </c>
      <c r="E126" s="43">
        <v>219</v>
      </c>
      <c r="F126" s="43">
        <v>41</v>
      </c>
      <c r="G126" s="44">
        <v>5531</v>
      </c>
      <c r="H126" s="45">
        <v>0</v>
      </c>
      <c r="I126" s="43">
        <v>0</v>
      </c>
      <c r="J126" s="43">
        <v>0</v>
      </c>
      <c r="K126" s="43">
        <v>0</v>
      </c>
      <c r="L126" s="43">
        <v>0</v>
      </c>
      <c r="M126" s="65">
        <v>0</v>
      </c>
      <c r="N126" s="66">
        <v>44</v>
      </c>
      <c r="O126" s="65">
        <v>0</v>
      </c>
      <c r="P126" s="43">
        <v>27</v>
      </c>
      <c r="Q126" s="43">
        <v>5</v>
      </c>
      <c r="R126" s="43">
        <v>0</v>
      </c>
      <c r="S126" s="44">
        <v>76</v>
      </c>
    </row>
    <row r="127" spans="1:19" x14ac:dyDescent="0.25">
      <c r="A127" s="41" t="s">
        <v>105</v>
      </c>
      <c r="B127" s="42">
        <v>1949</v>
      </c>
      <c r="C127" s="43">
        <v>2129</v>
      </c>
      <c r="D127" s="43">
        <v>1277</v>
      </c>
      <c r="E127" s="43">
        <v>233</v>
      </c>
      <c r="F127" s="43">
        <v>47</v>
      </c>
      <c r="G127" s="44">
        <v>5635</v>
      </c>
      <c r="H127" s="45">
        <v>0</v>
      </c>
      <c r="I127" s="43">
        <v>0</v>
      </c>
      <c r="J127" s="43">
        <v>0</v>
      </c>
      <c r="K127" s="43">
        <v>0</v>
      </c>
      <c r="L127" s="43">
        <v>0</v>
      </c>
      <c r="M127" s="65">
        <v>0</v>
      </c>
      <c r="N127" s="66">
        <v>39</v>
      </c>
      <c r="O127" s="65">
        <v>0</v>
      </c>
      <c r="P127" s="43">
        <v>25</v>
      </c>
      <c r="Q127" s="43">
        <v>5</v>
      </c>
      <c r="R127" s="43">
        <v>0</v>
      </c>
      <c r="S127" s="44">
        <v>69</v>
      </c>
    </row>
    <row r="128" spans="1:19" x14ac:dyDescent="0.25">
      <c r="A128" s="41" t="s">
        <v>106</v>
      </c>
      <c r="B128" s="42">
        <v>1998</v>
      </c>
      <c r="C128" s="43">
        <v>2052</v>
      </c>
      <c r="D128" s="43">
        <v>1187</v>
      </c>
      <c r="E128" s="43">
        <v>246</v>
      </c>
      <c r="F128" s="43">
        <v>94</v>
      </c>
      <c r="G128" s="44">
        <v>5577</v>
      </c>
      <c r="H128" s="45">
        <v>0</v>
      </c>
      <c r="I128" s="43">
        <v>0</v>
      </c>
      <c r="J128" s="43">
        <v>0</v>
      </c>
      <c r="K128" s="43">
        <v>0</v>
      </c>
      <c r="L128" s="43">
        <v>0</v>
      </c>
      <c r="M128" s="65">
        <v>0</v>
      </c>
      <c r="N128" s="66">
        <v>42</v>
      </c>
      <c r="O128" s="65">
        <v>0</v>
      </c>
      <c r="P128" s="43">
        <v>25</v>
      </c>
      <c r="Q128" s="43">
        <v>5</v>
      </c>
      <c r="R128" s="43">
        <v>0</v>
      </c>
      <c r="S128" s="44">
        <v>72</v>
      </c>
    </row>
    <row r="129" spans="1:19" x14ac:dyDescent="0.25">
      <c r="A129" s="41" t="s">
        <v>107</v>
      </c>
      <c r="B129" s="42" t="s">
        <v>111</v>
      </c>
      <c r="C129" s="43" t="s">
        <v>111</v>
      </c>
      <c r="D129" s="43" t="s">
        <v>111</v>
      </c>
      <c r="E129" s="43" t="s">
        <v>111</v>
      </c>
      <c r="F129" s="43" t="s">
        <v>111</v>
      </c>
      <c r="G129" s="44" t="s">
        <v>111</v>
      </c>
      <c r="H129" s="45" t="s">
        <v>111</v>
      </c>
      <c r="I129" s="43" t="s">
        <v>111</v>
      </c>
      <c r="J129" s="43" t="s">
        <v>111</v>
      </c>
      <c r="K129" s="43" t="s">
        <v>111</v>
      </c>
      <c r="L129" s="43" t="s">
        <v>111</v>
      </c>
      <c r="M129" s="65" t="s">
        <v>111</v>
      </c>
      <c r="N129" s="66" t="s">
        <v>111</v>
      </c>
      <c r="O129" s="65" t="s">
        <v>111</v>
      </c>
      <c r="P129" s="43" t="s">
        <v>111</v>
      </c>
      <c r="Q129" s="43" t="s">
        <v>111</v>
      </c>
      <c r="R129" s="43" t="s">
        <v>111</v>
      </c>
      <c r="S129" s="44" t="s">
        <v>111</v>
      </c>
    </row>
    <row r="130" spans="1:19" s="27" customFormat="1" x14ac:dyDescent="0.25">
      <c r="A130" s="17" t="s">
        <v>59</v>
      </c>
      <c r="B130" s="67">
        <f>SUM(B126:B129)</f>
        <v>6013</v>
      </c>
      <c r="C130" s="68">
        <f t="shared" ref="C130:S130" si="19">SUM(C126:C129)</f>
        <v>6138</v>
      </c>
      <c r="D130" s="68">
        <f t="shared" si="19"/>
        <v>3712</v>
      </c>
      <c r="E130" s="68">
        <f t="shared" si="19"/>
        <v>698</v>
      </c>
      <c r="F130" s="68">
        <f t="shared" si="19"/>
        <v>182</v>
      </c>
      <c r="G130" s="69">
        <f t="shared" si="19"/>
        <v>16743</v>
      </c>
      <c r="H130" s="70">
        <f t="shared" si="19"/>
        <v>0</v>
      </c>
      <c r="I130" s="68">
        <f t="shared" si="19"/>
        <v>0</v>
      </c>
      <c r="J130" s="68">
        <f t="shared" si="19"/>
        <v>0</v>
      </c>
      <c r="K130" s="68">
        <f t="shared" si="19"/>
        <v>0</v>
      </c>
      <c r="L130" s="68">
        <f t="shared" si="19"/>
        <v>0</v>
      </c>
      <c r="M130" s="71">
        <f t="shared" si="19"/>
        <v>0</v>
      </c>
      <c r="N130" s="72">
        <f t="shared" si="19"/>
        <v>125</v>
      </c>
      <c r="O130" s="71">
        <f t="shared" si="19"/>
        <v>0</v>
      </c>
      <c r="P130" s="68">
        <f t="shared" si="19"/>
        <v>77</v>
      </c>
      <c r="Q130" s="68">
        <f t="shared" si="19"/>
        <v>15</v>
      </c>
      <c r="R130" s="68">
        <f t="shared" si="19"/>
        <v>0</v>
      </c>
      <c r="S130" s="69">
        <f t="shared" si="19"/>
        <v>217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81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104</v>
      </c>
      <c r="B133" s="42">
        <v>1728</v>
      </c>
      <c r="C133" s="43">
        <v>1759</v>
      </c>
      <c r="D133" s="43">
        <v>723</v>
      </c>
      <c r="E133" s="43">
        <v>150</v>
      </c>
      <c r="F133" s="43">
        <v>11</v>
      </c>
      <c r="G133" s="44">
        <v>4371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0</v>
      </c>
      <c r="O133" s="65">
        <v>0</v>
      </c>
      <c r="P133" s="43">
        <v>0</v>
      </c>
      <c r="Q133" s="43">
        <v>0</v>
      </c>
      <c r="R133" s="43">
        <v>0</v>
      </c>
      <c r="S133" s="44">
        <v>0</v>
      </c>
    </row>
    <row r="134" spans="1:19" x14ac:dyDescent="0.25">
      <c r="A134" s="41" t="s">
        <v>105</v>
      </c>
      <c r="B134" s="42">
        <v>1692</v>
      </c>
      <c r="C134" s="43">
        <v>1667</v>
      </c>
      <c r="D134" s="43">
        <v>754</v>
      </c>
      <c r="E134" s="43">
        <v>155</v>
      </c>
      <c r="F134" s="43">
        <v>15</v>
      </c>
      <c r="G134" s="44">
        <v>4283</v>
      </c>
      <c r="H134" s="45">
        <v>0</v>
      </c>
      <c r="I134" s="43">
        <v>0</v>
      </c>
      <c r="J134" s="43">
        <v>0</v>
      </c>
      <c r="K134" s="43">
        <v>0</v>
      </c>
      <c r="L134" s="43">
        <v>0</v>
      </c>
      <c r="M134" s="65">
        <v>0</v>
      </c>
      <c r="N134" s="66">
        <v>0</v>
      </c>
      <c r="O134" s="65">
        <v>0</v>
      </c>
      <c r="P134" s="43">
        <v>0</v>
      </c>
      <c r="Q134" s="43">
        <v>0</v>
      </c>
      <c r="R134" s="43">
        <v>0</v>
      </c>
      <c r="S134" s="44">
        <v>0</v>
      </c>
    </row>
    <row r="135" spans="1:19" x14ac:dyDescent="0.25">
      <c r="A135" s="41" t="s">
        <v>106</v>
      </c>
      <c r="B135" s="42">
        <v>1673</v>
      </c>
      <c r="C135" s="43">
        <v>1679</v>
      </c>
      <c r="D135" s="43">
        <v>750</v>
      </c>
      <c r="E135" s="43">
        <v>187</v>
      </c>
      <c r="F135" s="43">
        <v>21</v>
      </c>
      <c r="G135" s="44">
        <v>4310</v>
      </c>
      <c r="H135" s="45">
        <v>0</v>
      </c>
      <c r="I135" s="43">
        <v>0</v>
      </c>
      <c r="J135" s="43">
        <v>0</v>
      </c>
      <c r="K135" s="43">
        <v>0</v>
      </c>
      <c r="L135" s="43">
        <v>0</v>
      </c>
      <c r="M135" s="65">
        <v>0</v>
      </c>
      <c r="N135" s="66">
        <v>0</v>
      </c>
      <c r="O135" s="65">
        <v>0</v>
      </c>
      <c r="P135" s="43">
        <v>0</v>
      </c>
      <c r="Q135" s="43">
        <v>0</v>
      </c>
      <c r="R135" s="43">
        <v>0</v>
      </c>
      <c r="S135" s="44">
        <v>0</v>
      </c>
    </row>
    <row r="136" spans="1:19" x14ac:dyDescent="0.25">
      <c r="A136" s="41" t="s">
        <v>107</v>
      </c>
      <c r="B136" s="42" t="s">
        <v>111</v>
      </c>
      <c r="C136" s="43" t="s">
        <v>111</v>
      </c>
      <c r="D136" s="43" t="s">
        <v>111</v>
      </c>
      <c r="E136" s="43" t="s">
        <v>111</v>
      </c>
      <c r="F136" s="43" t="s">
        <v>111</v>
      </c>
      <c r="G136" s="44" t="s">
        <v>111</v>
      </c>
      <c r="H136" s="45" t="s">
        <v>111</v>
      </c>
      <c r="I136" s="43" t="s">
        <v>111</v>
      </c>
      <c r="J136" s="43" t="s">
        <v>111</v>
      </c>
      <c r="K136" s="43" t="s">
        <v>111</v>
      </c>
      <c r="L136" s="43" t="s">
        <v>111</v>
      </c>
      <c r="M136" s="65" t="s">
        <v>111</v>
      </c>
      <c r="N136" s="66" t="s">
        <v>111</v>
      </c>
      <c r="O136" s="65" t="s">
        <v>111</v>
      </c>
      <c r="P136" s="43" t="s">
        <v>111</v>
      </c>
      <c r="Q136" s="43" t="s">
        <v>111</v>
      </c>
      <c r="R136" s="43" t="s">
        <v>111</v>
      </c>
      <c r="S136" s="44" t="s">
        <v>111</v>
      </c>
    </row>
    <row r="137" spans="1:19" s="27" customFormat="1" x14ac:dyDescent="0.25">
      <c r="A137" s="17" t="s">
        <v>59</v>
      </c>
      <c r="B137" s="67">
        <f>SUM(B133:B136)</f>
        <v>5093</v>
      </c>
      <c r="C137" s="68">
        <f t="shared" ref="C137:S137" si="20">SUM(C133:C136)</f>
        <v>5105</v>
      </c>
      <c r="D137" s="68">
        <f t="shared" si="20"/>
        <v>2227</v>
      </c>
      <c r="E137" s="68">
        <f t="shared" si="20"/>
        <v>492</v>
      </c>
      <c r="F137" s="68">
        <f t="shared" si="20"/>
        <v>47</v>
      </c>
      <c r="G137" s="69">
        <f t="shared" si="20"/>
        <v>12964</v>
      </c>
      <c r="H137" s="70">
        <f t="shared" si="20"/>
        <v>0</v>
      </c>
      <c r="I137" s="68">
        <f t="shared" si="20"/>
        <v>0</v>
      </c>
      <c r="J137" s="68">
        <f t="shared" si="20"/>
        <v>0</v>
      </c>
      <c r="K137" s="68">
        <f t="shared" si="20"/>
        <v>0</v>
      </c>
      <c r="L137" s="68">
        <f t="shared" si="20"/>
        <v>0</v>
      </c>
      <c r="M137" s="71">
        <f t="shared" si="20"/>
        <v>0</v>
      </c>
      <c r="N137" s="72">
        <f t="shared" si="20"/>
        <v>0</v>
      </c>
      <c r="O137" s="71">
        <f t="shared" si="20"/>
        <v>0</v>
      </c>
      <c r="P137" s="68">
        <f t="shared" si="20"/>
        <v>0</v>
      </c>
      <c r="Q137" s="68">
        <f t="shared" si="20"/>
        <v>0</v>
      </c>
      <c r="R137" s="68">
        <f t="shared" si="20"/>
        <v>0</v>
      </c>
      <c r="S137" s="69">
        <f t="shared" si="20"/>
        <v>0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82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104</v>
      </c>
      <c r="B140" s="42">
        <v>488</v>
      </c>
      <c r="C140" s="43">
        <v>1848</v>
      </c>
      <c r="D140" s="43">
        <v>607</v>
      </c>
      <c r="E140" s="43">
        <v>65</v>
      </c>
      <c r="F140" s="43">
        <v>30</v>
      </c>
      <c r="G140" s="44">
        <v>3038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24</v>
      </c>
      <c r="O140" s="65">
        <v>0</v>
      </c>
      <c r="P140" s="43">
        <v>123</v>
      </c>
      <c r="Q140" s="43">
        <v>63</v>
      </c>
      <c r="R140" s="43">
        <v>0</v>
      </c>
      <c r="S140" s="44">
        <v>210</v>
      </c>
    </row>
    <row r="141" spans="1:19" x14ac:dyDescent="0.25">
      <c r="A141" s="41" t="s">
        <v>105</v>
      </c>
      <c r="B141" s="42">
        <v>1026</v>
      </c>
      <c r="C141" s="43">
        <v>3690</v>
      </c>
      <c r="D141" s="43">
        <v>1194</v>
      </c>
      <c r="E141" s="43">
        <v>138</v>
      </c>
      <c r="F141" s="43">
        <v>44</v>
      </c>
      <c r="G141" s="44">
        <v>6092</v>
      </c>
      <c r="H141" s="45">
        <v>0</v>
      </c>
      <c r="I141" s="43">
        <v>0</v>
      </c>
      <c r="J141" s="43">
        <v>0</v>
      </c>
      <c r="K141" s="43">
        <v>0</v>
      </c>
      <c r="L141" s="43">
        <v>0</v>
      </c>
      <c r="M141" s="65">
        <v>0</v>
      </c>
      <c r="N141" s="66">
        <v>28</v>
      </c>
      <c r="O141" s="65">
        <v>0</v>
      </c>
      <c r="P141" s="43">
        <v>248</v>
      </c>
      <c r="Q141" s="43">
        <v>140</v>
      </c>
      <c r="R141" s="43">
        <v>0</v>
      </c>
      <c r="S141" s="44">
        <v>416</v>
      </c>
    </row>
    <row r="142" spans="1:19" x14ac:dyDescent="0.25">
      <c r="A142" s="41" t="s">
        <v>106</v>
      </c>
      <c r="B142" s="42">
        <v>505</v>
      </c>
      <c r="C142" s="43">
        <v>1772</v>
      </c>
      <c r="D142" s="43">
        <v>590</v>
      </c>
      <c r="E142" s="43">
        <v>96</v>
      </c>
      <c r="F142" s="43">
        <v>5</v>
      </c>
      <c r="G142" s="44">
        <v>2968</v>
      </c>
      <c r="H142" s="45">
        <v>0</v>
      </c>
      <c r="I142" s="43">
        <v>0</v>
      </c>
      <c r="J142" s="43">
        <v>0</v>
      </c>
      <c r="K142" s="43">
        <v>0</v>
      </c>
      <c r="L142" s="43">
        <v>0</v>
      </c>
      <c r="M142" s="65">
        <v>0</v>
      </c>
      <c r="N142" s="66">
        <v>28</v>
      </c>
      <c r="O142" s="65">
        <v>0</v>
      </c>
      <c r="P142" s="43">
        <v>141</v>
      </c>
      <c r="Q142" s="43">
        <v>84</v>
      </c>
      <c r="R142" s="43">
        <v>0</v>
      </c>
      <c r="S142" s="44">
        <v>253</v>
      </c>
    </row>
    <row r="143" spans="1:19" x14ac:dyDescent="0.25">
      <c r="A143" s="41" t="s">
        <v>107</v>
      </c>
      <c r="B143" s="42" t="s">
        <v>111</v>
      </c>
      <c r="C143" s="43" t="s">
        <v>111</v>
      </c>
      <c r="D143" s="43" t="s">
        <v>111</v>
      </c>
      <c r="E143" s="43" t="s">
        <v>111</v>
      </c>
      <c r="F143" s="43" t="s">
        <v>111</v>
      </c>
      <c r="G143" s="44" t="s">
        <v>111</v>
      </c>
      <c r="H143" s="45" t="s">
        <v>111</v>
      </c>
      <c r="I143" s="43" t="s">
        <v>111</v>
      </c>
      <c r="J143" s="43" t="s">
        <v>111</v>
      </c>
      <c r="K143" s="43" t="s">
        <v>111</v>
      </c>
      <c r="L143" s="43" t="s">
        <v>111</v>
      </c>
      <c r="M143" s="65" t="s">
        <v>111</v>
      </c>
      <c r="N143" s="66" t="s">
        <v>111</v>
      </c>
      <c r="O143" s="65" t="s">
        <v>111</v>
      </c>
      <c r="P143" s="43" t="s">
        <v>111</v>
      </c>
      <c r="Q143" s="43" t="s">
        <v>111</v>
      </c>
      <c r="R143" s="43" t="s">
        <v>111</v>
      </c>
      <c r="S143" s="44" t="s">
        <v>111</v>
      </c>
    </row>
    <row r="144" spans="1:19" s="27" customFormat="1" x14ac:dyDescent="0.25">
      <c r="A144" s="17" t="s">
        <v>59</v>
      </c>
      <c r="B144" s="67">
        <f>SUM(B140:B143)</f>
        <v>2019</v>
      </c>
      <c r="C144" s="68">
        <f t="shared" ref="C144:S144" si="21">SUM(C140:C143)</f>
        <v>7310</v>
      </c>
      <c r="D144" s="68">
        <f t="shared" si="21"/>
        <v>2391</v>
      </c>
      <c r="E144" s="68">
        <f t="shared" si="21"/>
        <v>299</v>
      </c>
      <c r="F144" s="68">
        <f t="shared" si="21"/>
        <v>79</v>
      </c>
      <c r="G144" s="69">
        <f t="shared" si="21"/>
        <v>12098</v>
      </c>
      <c r="H144" s="70">
        <f t="shared" si="21"/>
        <v>0</v>
      </c>
      <c r="I144" s="68">
        <f t="shared" si="21"/>
        <v>0</v>
      </c>
      <c r="J144" s="68">
        <f t="shared" si="21"/>
        <v>0</v>
      </c>
      <c r="K144" s="68">
        <f t="shared" si="21"/>
        <v>0</v>
      </c>
      <c r="L144" s="68">
        <f t="shared" si="21"/>
        <v>0</v>
      </c>
      <c r="M144" s="71">
        <f t="shared" si="21"/>
        <v>0</v>
      </c>
      <c r="N144" s="72">
        <f t="shared" si="21"/>
        <v>80</v>
      </c>
      <c r="O144" s="71">
        <f t="shared" si="21"/>
        <v>0</v>
      </c>
      <c r="P144" s="68">
        <f t="shared" si="21"/>
        <v>512</v>
      </c>
      <c r="Q144" s="68">
        <f t="shared" si="21"/>
        <v>287</v>
      </c>
      <c r="R144" s="68">
        <f t="shared" si="21"/>
        <v>0</v>
      </c>
      <c r="S144" s="69">
        <f t="shared" si="21"/>
        <v>879</v>
      </c>
    </row>
    <row r="145" spans="1:19" x14ac:dyDescent="0.25">
      <c r="A145" s="36"/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17" t="s">
        <v>83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104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105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5">
        <v>0</v>
      </c>
      <c r="I148" s="43">
        <v>0</v>
      </c>
      <c r="J148" s="43">
        <v>0</v>
      </c>
      <c r="K148" s="43">
        <v>0</v>
      </c>
      <c r="L148" s="43">
        <v>0</v>
      </c>
      <c r="M148" s="65">
        <v>0</v>
      </c>
      <c r="N148" s="66">
        <v>0</v>
      </c>
      <c r="O148" s="65">
        <v>0</v>
      </c>
      <c r="P148" s="43">
        <v>0</v>
      </c>
      <c r="Q148" s="43">
        <v>0</v>
      </c>
      <c r="R148" s="43">
        <v>0</v>
      </c>
      <c r="S148" s="44">
        <v>0</v>
      </c>
    </row>
    <row r="149" spans="1:19" x14ac:dyDescent="0.25">
      <c r="A149" s="41" t="s">
        <v>106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  <c r="H149" s="45">
        <v>0</v>
      </c>
      <c r="I149" s="43">
        <v>0</v>
      </c>
      <c r="J149" s="43">
        <v>0</v>
      </c>
      <c r="K149" s="43">
        <v>0</v>
      </c>
      <c r="L149" s="43">
        <v>0</v>
      </c>
      <c r="M149" s="65">
        <v>0</v>
      </c>
      <c r="N149" s="66">
        <v>0</v>
      </c>
      <c r="O149" s="65">
        <v>0</v>
      </c>
      <c r="P149" s="43">
        <v>0</v>
      </c>
      <c r="Q149" s="43">
        <v>0</v>
      </c>
      <c r="R149" s="43">
        <v>0</v>
      </c>
      <c r="S149" s="44">
        <v>0</v>
      </c>
    </row>
    <row r="150" spans="1:19" x14ac:dyDescent="0.25">
      <c r="A150" s="41" t="s">
        <v>107</v>
      </c>
      <c r="B150" s="42" t="s">
        <v>111</v>
      </c>
      <c r="C150" s="43" t="s">
        <v>111</v>
      </c>
      <c r="D150" s="43" t="s">
        <v>111</v>
      </c>
      <c r="E150" s="43" t="s">
        <v>111</v>
      </c>
      <c r="F150" s="43" t="s">
        <v>111</v>
      </c>
      <c r="G150" s="44" t="s">
        <v>111</v>
      </c>
      <c r="H150" s="45" t="s">
        <v>111</v>
      </c>
      <c r="I150" s="43" t="s">
        <v>111</v>
      </c>
      <c r="J150" s="43" t="s">
        <v>111</v>
      </c>
      <c r="K150" s="43" t="s">
        <v>111</v>
      </c>
      <c r="L150" s="43" t="s">
        <v>111</v>
      </c>
      <c r="M150" s="65" t="s">
        <v>111</v>
      </c>
      <c r="N150" s="66" t="s">
        <v>111</v>
      </c>
      <c r="O150" s="65" t="s">
        <v>111</v>
      </c>
      <c r="P150" s="43" t="s">
        <v>111</v>
      </c>
      <c r="Q150" s="43" t="s">
        <v>111</v>
      </c>
      <c r="R150" s="43" t="s">
        <v>111</v>
      </c>
      <c r="S150" s="44" t="s">
        <v>111</v>
      </c>
    </row>
    <row r="151" spans="1:19" s="27" customFormat="1" x14ac:dyDescent="0.25">
      <c r="A151" s="17" t="s">
        <v>59</v>
      </c>
      <c r="B151" s="67">
        <f>SUM(B147:B150)</f>
        <v>0</v>
      </c>
      <c r="C151" s="68">
        <f t="shared" ref="C151:S151" si="22">SUM(C147:C150)</f>
        <v>0</v>
      </c>
      <c r="D151" s="68">
        <f t="shared" si="22"/>
        <v>0</v>
      </c>
      <c r="E151" s="68">
        <f t="shared" si="22"/>
        <v>0</v>
      </c>
      <c r="F151" s="68">
        <f t="shared" si="22"/>
        <v>0</v>
      </c>
      <c r="G151" s="69">
        <f t="shared" si="22"/>
        <v>0</v>
      </c>
      <c r="H151" s="70">
        <f t="shared" si="22"/>
        <v>0</v>
      </c>
      <c r="I151" s="68">
        <f t="shared" si="22"/>
        <v>0</v>
      </c>
      <c r="J151" s="68">
        <f t="shared" si="22"/>
        <v>0</v>
      </c>
      <c r="K151" s="68">
        <f t="shared" si="22"/>
        <v>0</v>
      </c>
      <c r="L151" s="68">
        <f t="shared" si="22"/>
        <v>0</v>
      </c>
      <c r="M151" s="71">
        <f t="shared" si="22"/>
        <v>0</v>
      </c>
      <c r="N151" s="72">
        <f t="shared" si="22"/>
        <v>0</v>
      </c>
      <c r="O151" s="71">
        <f t="shared" si="22"/>
        <v>0</v>
      </c>
      <c r="P151" s="68">
        <f t="shared" si="22"/>
        <v>0</v>
      </c>
      <c r="Q151" s="68">
        <f t="shared" si="22"/>
        <v>0</v>
      </c>
      <c r="R151" s="68">
        <f t="shared" si="22"/>
        <v>0</v>
      </c>
      <c r="S151" s="69">
        <f t="shared" si="22"/>
        <v>0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84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104</v>
      </c>
      <c r="B154" s="42">
        <v>161</v>
      </c>
      <c r="C154" s="43">
        <v>858</v>
      </c>
      <c r="D154" s="43">
        <v>305</v>
      </c>
      <c r="E154" s="43">
        <v>60</v>
      </c>
      <c r="F154" s="43">
        <v>7</v>
      </c>
      <c r="G154" s="44">
        <v>1391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105</v>
      </c>
      <c r="B155" s="42">
        <v>178</v>
      </c>
      <c r="C155" s="43">
        <v>874</v>
      </c>
      <c r="D155" s="43">
        <v>303</v>
      </c>
      <c r="E155" s="43">
        <v>49</v>
      </c>
      <c r="F155" s="43">
        <v>7</v>
      </c>
      <c r="G155" s="44">
        <v>1411</v>
      </c>
      <c r="H155" s="45">
        <v>0</v>
      </c>
      <c r="I155" s="43">
        <v>0</v>
      </c>
      <c r="J155" s="43">
        <v>0</v>
      </c>
      <c r="K155" s="43">
        <v>0</v>
      </c>
      <c r="L155" s="43">
        <v>0</v>
      </c>
      <c r="M155" s="65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106</v>
      </c>
      <c r="B156" s="42">
        <v>157</v>
      </c>
      <c r="C156" s="43">
        <v>901</v>
      </c>
      <c r="D156" s="43">
        <v>292</v>
      </c>
      <c r="E156" s="43">
        <v>49</v>
      </c>
      <c r="F156" s="43">
        <v>4</v>
      </c>
      <c r="G156" s="44">
        <v>1403</v>
      </c>
      <c r="H156" s="45">
        <v>0</v>
      </c>
      <c r="I156" s="43">
        <v>0</v>
      </c>
      <c r="J156" s="43">
        <v>0</v>
      </c>
      <c r="K156" s="43">
        <v>0</v>
      </c>
      <c r="L156" s="43">
        <v>0</v>
      </c>
      <c r="M156" s="65">
        <v>0</v>
      </c>
      <c r="N156" s="66">
        <v>0</v>
      </c>
      <c r="O156" s="65">
        <v>0</v>
      </c>
      <c r="P156" s="43">
        <v>0</v>
      </c>
      <c r="Q156" s="43">
        <v>0</v>
      </c>
      <c r="R156" s="43">
        <v>0</v>
      </c>
      <c r="S156" s="44">
        <v>0</v>
      </c>
    </row>
    <row r="157" spans="1:19" x14ac:dyDescent="0.25">
      <c r="A157" s="41" t="s">
        <v>107</v>
      </c>
      <c r="B157" s="42" t="s">
        <v>111</v>
      </c>
      <c r="C157" s="43" t="s">
        <v>111</v>
      </c>
      <c r="D157" s="43" t="s">
        <v>111</v>
      </c>
      <c r="E157" s="43" t="s">
        <v>111</v>
      </c>
      <c r="F157" s="43" t="s">
        <v>111</v>
      </c>
      <c r="G157" s="44" t="s">
        <v>111</v>
      </c>
      <c r="H157" s="45" t="s">
        <v>111</v>
      </c>
      <c r="I157" s="43" t="s">
        <v>111</v>
      </c>
      <c r="J157" s="43" t="s">
        <v>111</v>
      </c>
      <c r="K157" s="43" t="s">
        <v>111</v>
      </c>
      <c r="L157" s="43" t="s">
        <v>111</v>
      </c>
      <c r="M157" s="65" t="s">
        <v>111</v>
      </c>
      <c r="N157" s="66" t="s">
        <v>111</v>
      </c>
      <c r="O157" s="65" t="s">
        <v>111</v>
      </c>
      <c r="P157" s="43" t="s">
        <v>111</v>
      </c>
      <c r="Q157" s="43" t="s">
        <v>111</v>
      </c>
      <c r="R157" s="43" t="s">
        <v>111</v>
      </c>
      <c r="S157" s="44" t="s">
        <v>111</v>
      </c>
    </row>
    <row r="158" spans="1:19" s="27" customFormat="1" x14ac:dyDescent="0.25">
      <c r="A158" s="17" t="s">
        <v>59</v>
      </c>
      <c r="B158" s="67">
        <f>SUM(B154:B157)</f>
        <v>496</v>
      </c>
      <c r="C158" s="68">
        <f t="shared" ref="C158:S158" si="23">SUM(C154:C157)</f>
        <v>2633</v>
      </c>
      <c r="D158" s="68">
        <f t="shared" si="23"/>
        <v>900</v>
      </c>
      <c r="E158" s="68">
        <f t="shared" si="23"/>
        <v>158</v>
      </c>
      <c r="F158" s="68">
        <f t="shared" si="23"/>
        <v>18</v>
      </c>
      <c r="G158" s="69">
        <f t="shared" si="23"/>
        <v>4205</v>
      </c>
      <c r="H158" s="70">
        <f t="shared" si="23"/>
        <v>0</v>
      </c>
      <c r="I158" s="68">
        <f t="shared" si="23"/>
        <v>0</v>
      </c>
      <c r="J158" s="68">
        <f t="shared" si="23"/>
        <v>0</v>
      </c>
      <c r="K158" s="68">
        <f t="shared" si="23"/>
        <v>0</v>
      </c>
      <c r="L158" s="68">
        <f t="shared" si="23"/>
        <v>0</v>
      </c>
      <c r="M158" s="71">
        <f t="shared" si="23"/>
        <v>0</v>
      </c>
      <c r="N158" s="72">
        <f t="shared" si="23"/>
        <v>0</v>
      </c>
      <c r="O158" s="71">
        <f t="shared" si="23"/>
        <v>0</v>
      </c>
      <c r="P158" s="68">
        <f t="shared" si="23"/>
        <v>0</v>
      </c>
      <c r="Q158" s="68">
        <f t="shared" si="23"/>
        <v>0</v>
      </c>
      <c r="R158" s="68">
        <f t="shared" si="23"/>
        <v>0</v>
      </c>
      <c r="S158" s="69">
        <f t="shared" si="23"/>
        <v>0</v>
      </c>
    </row>
    <row r="159" spans="1:19" x14ac:dyDescent="0.25">
      <c r="A159" s="36"/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17" t="s">
        <v>85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104</v>
      </c>
      <c r="B161" s="42">
        <v>254</v>
      </c>
      <c r="C161" s="43">
        <v>657</v>
      </c>
      <c r="D161" s="43">
        <v>520</v>
      </c>
      <c r="E161" s="43">
        <v>37</v>
      </c>
      <c r="F161" s="43">
        <v>2</v>
      </c>
      <c r="G161" s="44">
        <v>1470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105</v>
      </c>
      <c r="B162" s="42">
        <v>237</v>
      </c>
      <c r="C162" s="43">
        <v>695</v>
      </c>
      <c r="D162" s="43">
        <v>543</v>
      </c>
      <c r="E162" s="43">
        <v>43</v>
      </c>
      <c r="F162" s="43">
        <v>4</v>
      </c>
      <c r="G162" s="44">
        <v>1522</v>
      </c>
      <c r="H162" s="45">
        <v>0</v>
      </c>
      <c r="I162" s="43">
        <v>0</v>
      </c>
      <c r="J162" s="43">
        <v>0</v>
      </c>
      <c r="K162" s="43">
        <v>0</v>
      </c>
      <c r="L162" s="43">
        <v>0</v>
      </c>
      <c r="M162" s="65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106</v>
      </c>
      <c r="B163" s="42">
        <v>220</v>
      </c>
      <c r="C163" s="43">
        <v>694</v>
      </c>
      <c r="D163" s="43">
        <v>511</v>
      </c>
      <c r="E163" s="43">
        <v>38</v>
      </c>
      <c r="F163" s="43">
        <v>2</v>
      </c>
      <c r="G163" s="44">
        <v>1465</v>
      </c>
      <c r="H163" s="45">
        <v>0</v>
      </c>
      <c r="I163" s="43">
        <v>0</v>
      </c>
      <c r="J163" s="43">
        <v>0</v>
      </c>
      <c r="K163" s="43">
        <v>0</v>
      </c>
      <c r="L163" s="43">
        <v>0</v>
      </c>
      <c r="M163" s="65">
        <v>0</v>
      </c>
      <c r="N163" s="66">
        <v>0</v>
      </c>
      <c r="O163" s="65">
        <v>0</v>
      </c>
      <c r="P163" s="43">
        <v>0</v>
      </c>
      <c r="Q163" s="43">
        <v>0</v>
      </c>
      <c r="R163" s="43">
        <v>0</v>
      </c>
      <c r="S163" s="44">
        <v>0</v>
      </c>
    </row>
    <row r="164" spans="1:19" x14ac:dyDescent="0.25">
      <c r="A164" s="41" t="s">
        <v>107</v>
      </c>
      <c r="B164" s="42" t="s">
        <v>111</v>
      </c>
      <c r="C164" s="43" t="s">
        <v>111</v>
      </c>
      <c r="D164" s="43" t="s">
        <v>111</v>
      </c>
      <c r="E164" s="43" t="s">
        <v>111</v>
      </c>
      <c r="F164" s="43" t="s">
        <v>111</v>
      </c>
      <c r="G164" s="44" t="s">
        <v>111</v>
      </c>
      <c r="H164" s="45" t="s">
        <v>111</v>
      </c>
      <c r="I164" s="43" t="s">
        <v>111</v>
      </c>
      <c r="J164" s="43" t="s">
        <v>111</v>
      </c>
      <c r="K164" s="43" t="s">
        <v>111</v>
      </c>
      <c r="L164" s="43" t="s">
        <v>111</v>
      </c>
      <c r="M164" s="65" t="s">
        <v>111</v>
      </c>
      <c r="N164" s="66" t="s">
        <v>111</v>
      </c>
      <c r="O164" s="65" t="s">
        <v>111</v>
      </c>
      <c r="P164" s="43" t="s">
        <v>111</v>
      </c>
      <c r="Q164" s="43" t="s">
        <v>111</v>
      </c>
      <c r="R164" s="43" t="s">
        <v>111</v>
      </c>
      <c r="S164" s="44" t="s">
        <v>111</v>
      </c>
    </row>
    <row r="165" spans="1:19" s="27" customFormat="1" x14ac:dyDescent="0.25">
      <c r="A165" s="17" t="s">
        <v>59</v>
      </c>
      <c r="B165" s="67">
        <f>SUM(B161:B164)</f>
        <v>711</v>
      </c>
      <c r="C165" s="68">
        <f t="shared" ref="C165:S165" si="24">SUM(C161:C164)</f>
        <v>2046</v>
      </c>
      <c r="D165" s="68">
        <f t="shared" si="24"/>
        <v>1574</v>
      </c>
      <c r="E165" s="68">
        <f t="shared" si="24"/>
        <v>118</v>
      </c>
      <c r="F165" s="68">
        <f t="shared" si="24"/>
        <v>8</v>
      </c>
      <c r="G165" s="69">
        <f t="shared" si="24"/>
        <v>4457</v>
      </c>
      <c r="H165" s="70">
        <f t="shared" si="24"/>
        <v>0</v>
      </c>
      <c r="I165" s="68">
        <f t="shared" si="24"/>
        <v>0</v>
      </c>
      <c r="J165" s="68">
        <f t="shared" si="24"/>
        <v>0</v>
      </c>
      <c r="K165" s="68">
        <f t="shared" si="24"/>
        <v>0</v>
      </c>
      <c r="L165" s="68">
        <f t="shared" si="24"/>
        <v>0</v>
      </c>
      <c r="M165" s="71">
        <f t="shared" si="24"/>
        <v>0</v>
      </c>
      <c r="N165" s="72">
        <f t="shared" si="24"/>
        <v>0</v>
      </c>
      <c r="O165" s="71">
        <f t="shared" si="24"/>
        <v>0</v>
      </c>
      <c r="P165" s="68">
        <f t="shared" si="24"/>
        <v>0</v>
      </c>
      <c r="Q165" s="68">
        <f t="shared" si="24"/>
        <v>0</v>
      </c>
      <c r="R165" s="68">
        <f t="shared" si="24"/>
        <v>0</v>
      </c>
      <c r="S165" s="69">
        <f t="shared" si="24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86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104</v>
      </c>
      <c r="B168" s="42">
        <v>2360</v>
      </c>
      <c r="C168" s="43">
        <v>3288</v>
      </c>
      <c r="D168" s="43">
        <v>2612</v>
      </c>
      <c r="E168" s="43">
        <v>782</v>
      </c>
      <c r="F168" s="43">
        <v>50</v>
      </c>
      <c r="G168" s="44">
        <v>9092</v>
      </c>
      <c r="H168" s="45">
        <v>0</v>
      </c>
      <c r="I168" s="43">
        <v>0</v>
      </c>
      <c r="J168" s="43">
        <v>0</v>
      </c>
      <c r="K168" s="43">
        <v>0</v>
      </c>
      <c r="L168" s="43">
        <v>0</v>
      </c>
      <c r="M168" s="65">
        <v>0</v>
      </c>
      <c r="N168" s="66">
        <v>286</v>
      </c>
      <c r="O168" s="65">
        <v>0</v>
      </c>
      <c r="P168" s="43">
        <v>319</v>
      </c>
      <c r="Q168" s="43">
        <v>104</v>
      </c>
      <c r="R168" s="43">
        <v>0</v>
      </c>
      <c r="S168" s="44">
        <v>709</v>
      </c>
    </row>
    <row r="169" spans="1:19" x14ac:dyDescent="0.25">
      <c r="A169" s="41" t="s">
        <v>105</v>
      </c>
      <c r="B169" s="42">
        <v>2191</v>
      </c>
      <c r="C169" s="43">
        <v>3394</v>
      </c>
      <c r="D169" s="43">
        <v>2572</v>
      </c>
      <c r="E169" s="43">
        <v>777</v>
      </c>
      <c r="F169" s="43">
        <v>42</v>
      </c>
      <c r="G169" s="44">
        <v>8976</v>
      </c>
      <c r="H169" s="45">
        <v>0</v>
      </c>
      <c r="I169" s="43">
        <v>0</v>
      </c>
      <c r="J169" s="43">
        <v>0</v>
      </c>
      <c r="K169" s="43">
        <v>0</v>
      </c>
      <c r="L169" s="43">
        <v>0</v>
      </c>
      <c r="M169" s="65">
        <v>0</v>
      </c>
      <c r="N169" s="66">
        <v>313</v>
      </c>
      <c r="O169" s="65">
        <v>0</v>
      </c>
      <c r="P169" s="43">
        <v>405</v>
      </c>
      <c r="Q169" s="43">
        <v>82</v>
      </c>
      <c r="R169" s="43">
        <v>0</v>
      </c>
      <c r="S169" s="44">
        <v>800</v>
      </c>
    </row>
    <row r="170" spans="1:19" x14ac:dyDescent="0.25">
      <c r="A170" s="41" t="s">
        <v>106</v>
      </c>
      <c r="B170" s="42">
        <v>2102</v>
      </c>
      <c r="C170" s="43">
        <v>3410</v>
      </c>
      <c r="D170" s="43">
        <v>2342</v>
      </c>
      <c r="E170" s="43">
        <v>835</v>
      </c>
      <c r="F170" s="43">
        <v>52</v>
      </c>
      <c r="G170" s="44">
        <v>8741</v>
      </c>
      <c r="H170" s="45">
        <v>0</v>
      </c>
      <c r="I170" s="43">
        <v>0</v>
      </c>
      <c r="J170" s="43">
        <v>0</v>
      </c>
      <c r="K170" s="43">
        <v>0</v>
      </c>
      <c r="L170" s="43">
        <v>0</v>
      </c>
      <c r="M170" s="65">
        <v>0</v>
      </c>
      <c r="N170" s="66">
        <v>387</v>
      </c>
      <c r="O170" s="65">
        <v>0</v>
      </c>
      <c r="P170" s="43">
        <v>409</v>
      </c>
      <c r="Q170" s="43">
        <v>147</v>
      </c>
      <c r="R170" s="43">
        <v>0</v>
      </c>
      <c r="S170" s="44">
        <v>943</v>
      </c>
    </row>
    <row r="171" spans="1:19" x14ac:dyDescent="0.25">
      <c r="A171" s="41" t="s">
        <v>107</v>
      </c>
      <c r="B171" s="42" t="s">
        <v>111</v>
      </c>
      <c r="C171" s="43" t="s">
        <v>111</v>
      </c>
      <c r="D171" s="43" t="s">
        <v>111</v>
      </c>
      <c r="E171" s="43" t="s">
        <v>111</v>
      </c>
      <c r="F171" s="43" t="s">
        <v>111</v>
      </c>
      <c r="G171" s="44" t="s">
        <v>111</v>
      </c>
      <c r="H171" s="45" t="s">
        <v>111</v>
      </c>
      <c r="I171" s="43" t="s">
        <v>111</v>
      </c>
      <c r="J171" s="43" t="s">
        <v>111</v>
      </c>
      <c r="K171" s="43" t="s">
        <v>111</v>
      </c>
      <c r="L171" s="43" t="s">
        <v>111</v>
      </c>
      <c r="M171" s="65" t="s">
        <v>111</v>
      </c>
      <c r="N171" s="66" t="s">
        <v>111</v>
      </c>
      <c r="O171" s="65" t="s">
        <v>111</v>
      </c>
      <c r="P171" s="43" t="s">
        <v>111</v>
      </c>
      <c r="Q171" s="43" t="s">
        <v>111</v>
      </c>
      <c r="R171" s="43" t="s">
        <v>111</v>
      </c>
      <c r="S171" s="44" t="s">
        <v>111</v>
      </c>
    </row>
    <row r="172" spans="1:19" s="27" customFormat="1" x14ac:dyDescent="0.25">
      <c r="A172" s="17" t="s">
        <v>59</v>
      </c>
      <c r="B172" s="67">
        <f>SUM(B168:B171)</f>
        <v>6653</v>
      </c>
      <c r="C172" s="68">
        <f t="shared" ref="C172:S172" si="25">SUM(C168:C171)</f>
        <v>10092</v>
      </c>
      <c r="D172" s="68">
        <f t="shared" si="25"/>
        <v>7526</v>
      </c>
      <c r="E172" s="68">
        <f t="shared" si="25"/>
        <v>2394</v>
      </c>
      <c r="F172" s="68">
        <f t="shared" si="25"/>
        <v>144</v>
      </c>
      <c r="G172" s="69">
        <f t="shared" si="25"/>
        <v>26809</v>
      </c>
      <c r="H172" s="70">
        <f t="shared" si="25"/>
        <v>0</v>
      </c>
      <c r="I172" s="68">
        <f t="shared" si="25"/>
        <v>0</v>
      </c>
      <c r="J172" s="68">
        <f t="shared" si="25"/>
        <v>0</v>
      </c>
      <c r="K172" s="68">
        <f t="shared" si="25"/>
        <v>0</v>
      </c>
      <c r="L172" s="68">
        <f t="shared" si="25"/>
        <v>0</v>
      </c>
      <c r="M172" s="71">
        <f t="shared" si="25"/>
        <v>0</v>
      </c>
      <c r="N172" s="72">
        <f t="shared" si="25"/>
        <v>986</v>
      </c>
      <c r="O172" s="71">
        <f t="shared" si="25"/>
        <v>0</v>
      </c>
      <c r="P172" s="68">
        <f t="shared" si="25"/>
        <v>1133</v>
      </c>
      <c r="Q172" s="68">
        <f t="shared" si="25"/>
        <v>333</v>
      </c>
      <c r="R172" s="68">
        <f t="shared" si="25"/>
        <v>0</v>
      </c>
      <c r="S172" s="69">
        <f t="shared" si="25"/>
        <v>2452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87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104</v>
      </c>
      <c r="B175" s="42">
        <v>101</v>
      </c>
      <c r="C175" s="43">
        <v>558</v>
      </c>
      <c r="D175" s="43">
        <v>247</v>
      </c>
      <c r="E175" s="43">
        <v>87</v>
      </c>
      <c r="F175" s="43">
        <v>6</v>
      </c>
      <c r="G175" s="44">
        <v>999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0</v>
      </c>
      <c r="O175" s="65">
        <v>0</v>
      </c>
      <c r="P175" s="43">
        <v>0</v>
      </c>
      <c r="Q175" s="43">
        <v>0</v>
      </c>
      <c r="R175" s="43">
        <v>0</v>
      </c>
      <c r="S175" s="44">
        <v>0</v>
      </c>
    </row>
    <row r="176" spans="1:19" x14ac:dyDescent="0.25">
      <c r="A176" s="41" t="s">
        <v>105</v>
      </c>
      <c r="B176" s="42">
        <v>132</v>
      </c>
      <c r="C176" s="43">
        <v>626</v>
      </c>
      <c r="D176" s="43">
        <v>219</v>
      </c>
      <c r="E176" s="43">
        <v>78</v>
      </c>
      <c r="F176" s="43">
        <v>5</v>
      </c>
      <c r="G176" s="44">
        <v>1060</v>
      </c>
      <c r="H176" s="45">
        <v>0</v>
      </c>
      <c r="I176" s="43">
        <v>0</v>
      </c>
      <c r="J176" s="43">
        <v>0</v>
      </c>
      <c r="K176" s="43">
        <v>0</v>
      </c>
      <c r="L176" s="43">
        <v>0</v>
      </c>
      <c r="M176" s="65">
        <v>0</v>
      </c>
      <c r="N176" s="66">
        <v>0</v>
      </c>
      <c r="O176" s="65">
        <v>0</v>
      </c>
      <c r="P176" s="43">
        <v>0</v>
      </c>
      <c r="Q176" s="43">
        <v>0</v>
      </c>
      <c r="R176" s="43">
        <v>0</v>
      </c>
      <c r="S176" s="44">
        <v>0</v>
      </c>
    </row>
    <row r="177" spans="1:19" x14ac:dyDescent="0.25">
      <c r="A177" s="41" t="s">
        <v>106</v>
      </c>
      <c r="B177" s="42">
        <v>134</v>
      </c>
      <c r="C177" s="43">
        <v>631</v>
      </c>
      <c r="D177" s="43">
        <v>216</v>
      </c>
      <c r="E177" s="43">
        <v>60</v>
      </c>
      <c r="F177" s="43">
        <v>8</v>
      </c>
      <c r="G177" s="44">
        <v>1049</v>
      </c>
      <c r="H177" s="45">
        <v>0</v>
      </c>
      <c r="I177" s="43">
        <v>0</v>
      </c>
      <c r="J177" s="43">
        <v>0</v>
      </c>
      <c r="K177" s="43">
        <v>0</v>
      </c>
      <c r="L177" s="43">
        <v>0</v>
      </c>
      <c r="M177" s="65">
        <v>0</v>
      </c>
      <c r="N177" s="66">
        <v>0</v>
      </c>
      <c r="O177" s="65">
        <v>0</v>
      </c>
      <c r="P177" s="43">
        <v>0</v>
      </c>
      <c r="Q177" s="43">
        <v>0</v>
      </c>
      <c r="R177" s="43">
        <v>0</v>
      </c>
      <c r="S177" s="44">
        <v>0</v>
      </c>
    </row>
    <row r="178" spans="1:19" x14ac:dyDescent="0.25">
      <c r="A178" s="41" t="s">
        <v>107</v>
      </c>
      <c r="B178" s="42" t="s">
        <v>111</v>
      </c>
      <c r="C178" s="43" t="s">
        <v>111</v>
      </c>
      <c r="D178" s="43" t="s">
        <v>111</v>
      </c>
      <c r="E178" s="43" t="s">
        <v>111</v>
      </c>
      <c r="F178" s="43" t="s">
        <v>111</v>
      </c>
      <c r="G178" s="44" t="s">
        <v>111</v>
      </c>
      <c r="H178" s="45" t="s">
        <v>111</v>
      </c>
      <c r="I178" s="43" t="s">
        <v>111</v>
      </c>
      <c r="J178" s="43" t="s">
        <v>111</v>
      </c>
      <c r="K178" s="43" t="s">
        <v>111</v>
      </c>
      <c r="L178" s="43" t="s">
        <v>111</v>
      </c>
      <c r="M178" s="65" t="s">
        <v>111</v>
      </c>
      <c r="N178" s="66" t="s">
        <v>111</v>
      </c>
      <c r="O178" s="65" t="s">
        <v>111</v>
      </c>
      <c r="P178" s="43" t="s">
        <v>111</v>
      </c>
      <c r="Q178" s="43" t="s">
        <v>111</v>
      </c>
      <c r="R178" s="43" t="s">
        <v>111</v>
      </c>
      <c r="S178" s="44" t="s">
        <v>111</v>
      </c>
    </row>
    <row r="179" spans="1:19" s="27" customFormat="1" x14ac:dyDescent="0.25">
      <c r="A179" s="17" t="s">
        <v>59</v>
      </c>
      <c r="B179" s="67">
        <f>SUM(B175:B178)</f>
        <v>367</v>
      </c>
      <c r="C179" s="68">
        <f t="shared" ref="C179:S179" si="26">SUM(C175:C178)</f>
        <v>1815</v>
      </c>
      <c r="D179" s="68">
        <f t="shared" si="26"/>
        <v>682</v>
      </c>
      <c r="E179" s="68">
        <f t="shared" si="26"/>
        <v>225</v>
      </c>
      <c r="F179" s="68">
        <f t="shared" si="26"/>
        <v>19</v>
      </c>
      <c r="G179" s="69">
        <f t="shared" si="26"/>
        <v>3108</v>
      </c>
      <c r="H179" s="70">
        <f t="shared" si="26"/>
        <v>0</v>
      </c>
      <c r="I179" s="68">
        <f t="shared" si="26"/>
        <v>0</v>
      </c>
      <c r="J179" s="68">
        <f t="shared" si="26"/>
        <v>0</v>
      </c>
      <c r="K179" s="68">
        <f t="shared" si="26"/>
        <v>0</v>
      </c>
      <c r="L179" s="68">
        <f t="shared" si="26"/>
        <v>0</v>
      </c>
      <c r="M179" s="71">
        <f t="shared" si="26"/>
        <v>0</v>
      </c>
      <c r="N179" s="72">
        <f t="shared" si="26"/>
        <v>0</v>
      </c>
      <c r="O179" s="71">
        <f t="shared" si="26"/>
        <v>0</v>
      </c>
      <c r="P179" s="68">
        <f t="shared" si="26"/>
        <v>0</v>
      </c>
      <c r="Q179" s="68">
        <f t="shared" si="26"/>
        <v>0</v>
      </c>
      <c r="R179" s="68">
        <f t="shared" si="26"/>
        <v>0</v>
      </c>
      <c r="S179" s="69">
        <f t="shared" si="26"/>
        <v>0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88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104</v>
      </c>
      <c r="B182" s="42">
        <v>532</v>
      </c>
      <c r="C182" s="43">
        <v>1061</v>
      </c>
      <c r="D182" s="43">
        <v>417</v>
      </c>
      <c r="E182" s="43">
        <v>59</v>
      </c>
      <c r="F182" s="43">
        <v>4</v>
      </c>
      <c r="G182" s="44">
        <v>2073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105</v>
      </c>
      <c r="B183" s="42">
        <v>501</v>
      </c>
      <c r="C183" s="43">
        <v>1005</v>
      </c>
      <c r="D183" s="43">
        <v>411</v>
      </c>
      <c r="E183" s="43">
        <v>55</v>
      </c>
      <c r="F183" s="43">
        <v>17</v>
      </c>
      <c r="G183" s="44">
        <v>1989</v>
      </c>
      <c r="H183" s="45">
        <v>0</v>
      </c>
      <c r="I183" s="43">
        <v>0</v>
      </c>
      <c r="J183" s="43">
        <v>0</v>
      </c>
      <c r="K183" s="43">
        <v>0</v>
      </c>
      <c r="L183" s="43">
        <v>0</v>
      </c>
      <c r="M183" s="65">
        <v>0</v>
      </c>
      <c r="N183" s="66">
        <v>0</v>
      </c>
      <c r="O183" s="65">
        <v>0</v>
      </c>
      <c r="P183" s="43">
        <v>0</v>
      </c>
      <c r="Q183" s="43">
        <v>0</v>
      </c>
      <c r="R183" s="43">
        <v>0</v>
      </c>
      <c r="S183" s="44">
        <v>0</v>
      </c>
    </row>
    <row r="184" spans="1:19" x14ac:dyDescent="0.25">
      <c r="A184" s="41" t="s">
        <v>106</v>
      </c>
      <c r="B184" s="42">
        <v>533</v>
      </c>
      <c r="C184" s="43">
        <v>1104</v>
      </c>
      <c r="D184" s="43">
        <v>468</v>
      </c>
      <c r="E184" s="43">
        <v>86</v>
      </c>
      <c r="F184" s="43">
        <v>8</v>
      </c>
      <c r="G184" s="44">
        <v>2199</v>
      </c>
      <c r="H184" s="45">
        <v>0</v>
      </c>
      <c r="I184" s="43">
        <v>0</v>
      </c>
      <c r="J184" s="43">
        <v>0</v>
      </c>
      <c r="K184" s="43">
        <v>0</v>
      </c>
      <c r="L184" s="43">
        <v>0</v>
      </c>
      <c r="M184" s="65">
        <v>0</v>
      </c>
      <c r="N184" s="66">
        <v>0</v>
      </c>
      <c r="O184" s="65">
        <v>0</v>
      </c>
      <c r="P184" s="43">
        <v>0</v>
      </c>
      <c r="Q184" s="43">
        <v>0</v>
      </c>
      <c r="R184" s="43">
        <v>0</v>
      </c>
      <c r="S184" s="44">
        <v>0</v>
      </c>
    </row>
    <row r="185" spans="1:19" x14ac:dyDescent="0.25">
      <c r="A185" s="41" t="s">
        <v>107</v>
      </c>
      <c r="B185" s="42" t="s">
        <v>111</v>
      </c>
      <c r="C185" s="43" t="s">
        <v>111</v>
      </c>
      <c r="D185" s="43" t="s">
        <v>111</v>
      </c>
      <c r="E185" s="43" t="s">
        <v>111</v>
      </c>
      <c r="F185" s="43" t="s">
        <v>111</v>
      </c>
      <c r="G185" s="44" t="s">
        <v>111</v>
      </c>
      <c r="H185" s="45" t="s">
        <v>111</v>
      </c>
      <c r="I185" s="43" t="s">
        <v>111</v>
      </c>
      <c r="J185" s="43" t="s">
        <v>111</v>
      </c>
      <c r="K185" s="43" t="s">
        <v>111</v>
      </c>
      <c r="L185" s="43" t="s">
        <v>111</v>
      </c>
      <c r="M185" s="65" t="s">
        <v>111</v>
      </c>
      <c r="N185" s="66" t="s">
        <v>111</v>
      </c>
      <c r="O185" s="65" t="s">
        <v>111</v>
      </c>
      <c r="P185" s="43" t="s">
        <v>111</v>
      </c>
      <c r="Q185" s="43" t="s">
        <v>111</v>
      </c>
      <c r="R185" s="43" t="s">
        <v>111</v>
      </c>
      <c r="S185" s="44" t="s">
        <v>111</v>
      </c>
    </row>
    <row r="186" spans="1:19" s="27" customFormat="1" x14ac:dyDescent="0.25">
      <c r="A186" s="17" t="s">
        <v>59</v>
      </c>
      <c r="B186" s="67">
        <f>SUM(B182:B185)</f>
        <v>1566</v>
      </c>
      <c r="C186" s="68">
        <f t="shared" ref="C186:S186" si="27">SUM(C182:C185)</f>
        <v>3170</v>
      </c>
      <c r="D186" s="68">
        <f t="shared" si="27"/>
        <v>1296</v>
      </c>
      <c r="E186" s="68">
        <f t="shared" si="27"/>
        <v>200</v>
      </c>
      <c r="F186" s="68">
        <f t="shared" si="27"/>
        <v>29</v>
      </c>
      <c r="G186" s="69">
        <f t="shared" si="27"/>
        <v>6261</v>
      </c>
      <c r="H186" s="70">
        <f t="shared" si="27"/>
        <v>0</v>
      </c>
      <c r="I186" s="68">
        <f t="shared" si="27"/>
        <v>0</v>
      </c>
      <c r="J186" s="68">
        <f t="shared" si="27"/>
        <v>0</v>
      </c>
      <c r="K186" s="68">
        <f t="shared" si="27"/>
        <v>0</v>
      </c>
      <c r="L186" s="68">
        <f t="shared" si="27"/>
        <v>0</v>
      </c>
      <c r="M186" s="71">
        <f t="shared" si="27"/>
        <v>0</v>
      </c>
      <c r="N186" s="72">
        <f t="shared" si="27"/>
        <v>0</v>
      </c>
      <c r="O186" s="71">
        <f t="shared" si="27"/>
        <v>0</v>
      </c>
      <c r="P186" s="68">
        <f t="shared" si="27"/>
        <v>0</v>
      </c>
      <c r="Q186" s="68">
        <f t="shared" si="27"/>
        <v>0</v>
      </c>
      <c r="R186" s="68">
        <f t="shared" si="27"/>
        <v>0</v>
      </c>
      <c r="S186" s="69">
        <f t="shared" si="27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89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104</v>
      </c>
      <c r="B189" s="42">
        <v>158</v>
      </c>
      <c r="C189" s="43">
        <v>105</v>
      </c>
      <c r="D189" s="43">
        <v>0</v>
      </c>
      <c r="E189" s="43">
        <v>23</v>
      </c>
      <c r="F189" s="43">
        <v>0</v>
      </c>
      <c r="G189" s="44">
        <v>286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7</v>
      </c>
      <c r="O189" s="65">
        <v>0</v>
      </c>
      <c r="P189" s="43">
        <v>0</v>
      </c>
      <c r="Q189" s="43">
        <v>33</v>
      </c>
      <c r="R189" s="43">
        <v>0</v>
      </c>
      <c r="S189" s="44">
        <v>40</v>
      </c>
    </row>
    <row r="190" spans="1:19" x14ac:dyDescent="0.25">
      <c r="A190" s="41" t="s">
        <v>105</v>
      </c>
      <c r="B190" s="42">
        <v>147</v>
      </c>
      <c r="C190" s="43">
        <v>108</v>
      </c>
      <c r="D190" s="43">
        <v>0</v>
      </c>
      <c r="E190" s="43">
        <v>22</v>
      </c>
      <c r="F190" s="43">
        <v>0</v>
      </c>
      <c r="G190" s="44">
        <v>277</v>
      </c>
      <c r="H190" s="45">
        <v>0</v>
      </c>
      <c r="I190" s="43">
        <v>0</v>
      </c>
      <c r="J190" s="43">
        <v>0</v>
      </c>
      <c r="K190" s="43">
        <v>0</v>
      </c>
      <c r="L190" s="43">
        <v>0</v>
      </c>
      <c r="M190" s="65">
        <v>0</v>
      </c>
      <c r="N190" s="66">
        <v>9</v>
      </c>
      <c r="O190" s="65">
        <v>0</v>
      </c>
      <c r="P190" s="43">
        <v>0</v>
      </c>
      <c r="Q190" s="43">
        <v>20</v>
      </c>
      <c r="R190" s="43">
        <v>0</v>
      </c>
      <c r="S190" s="44">
        <v>29</v>
      </c>
    </row>
    <row r="191" spans="1:19" x14ac:dyDescent="0.25">
      <c r="A191" s="41" t="s">
        <v>106</v>
      </c>
      <c r="B191" s="42">
        <v>151</v>
      </c>
      <c r="C191" s="43">
        <v>98</v>
      </c>
      <c r="D191" s="43">
        <v>0</v>
      </c>
      <c r="E191" s="43">
        <v>9</v>
      </c>
      <c r="F191" s="43">
        <v>0</v>
      </c>
      <c r="G191" s="44">
        <v>258</v>
      </c>
      <c r="H191" s="45">
        <v>0</v>
      </c>
      <c r="I191" s="43">
        <v>0</v>
      </c>
      <c r="J191" s="43">
        <v>0</v>
      </c>
      <c r="K191" s="43">
        <v>0</v>
      </c>
      <c r="L191" s="43">
        <v>0</v>
      </c>
      <c r="M191" s="65">
        <v>0</v>
      </c>
      <c r="N191" s="66">
        <v>48</v>
      </c>
      <c r="O191" s="65">
        <v>0</v>
      </c>
      <c r="P191" s="43">
        <v>0</v>
      </c>
      <c r="Q191" s="43">
        <v>10</v>
      </c>
      <c r="R191" s="43">
        <v>0</v>
      </c>
      <c r="S191" s="44">
        <v>58</v>
      </c>
    </row>
    <row r="192" spans="1:19" x14ac:dyDescent="0.25">
      <c r="A192" s="41" t="s">
        <v>107</v>
      </c>
      <c r="B192" s="42" t="s">
        <v>111</v>
      </c>
      <c r="C192" s="43" t="s">
        <v>111</v>
      </c>
      <c r="D192" s="43" t="s">
        <v>111</v>
      </c>
      <c r="E192" s="43" t="s">
        <v>111</v>
      </c>
      <c r="F192" s="43" t="s">
        <v>111</v>
      </c>
      <c r="G192" s="44" t="s">
        <v>111</v>
      </c>
      <c r="H192" s="45" t="s">
        <v>111</v>
      </c>
      <c r="I192" s="43" t="s">
        <v>111</v>
      </c>
      <c r="J192" s="43" t="s">
        <v>111</v>
      </c>
      <c r="K192" s="43" t="s">
        <v>111</v>
      </c>
      <c r="L192" s="43" t="s">
        <v>111</v>
      </c>
      <c r="M192" s="65" t="s">
        <v>111</v>
      </c>
      <c r="N192" s="66" t="s">
        <v>111</v>
      </c>
      <c r="O192" s="65" t="s">
        <v>111</v>
      </c>
      <c r="P192" s="43" t="s">
        <v>111</v>
      </c>
      <c r="Q192" s="43" t="s">
        <v>111</v>
      </c>
      <c r="R192" s="43" t="s">
        <v>111</v>
      </c>
      <c r="S192" s="44" t="s">
        <v>111</v>
      </c>
    </row>
    <row r="193" spans="1:19" s="27" customFormat="1" x14ac:dyDescent="0.25">
      <c r="A193" s="17" t="s">
        <v>59</v>
      </c>
      <c r="B193" s="67">
        <f>SUM(B189:B192)</f>
        <v>456</v>
      </c>
      <c r="C193" s="68">
        <f t="shared" ref="C193:S193" si="28">SUM(C189:C192)</f>
        <v>311</v>
      </c>
      <c r="D193" s="68">
        <f t="shared" si="28"/>
        <v>0</v>
      </c>
      <c r="E193" s="68">
        <f t="shared" si="28"/>
        <v>54</v>
      </c>
      <c r="F193" s="68">
        <f t="shared" si="28"/>
        <v>0</v>
      </c>
      <c r="G193" s="69">
        <f t="shared" si="28"/>
        <v>821</v>
      </c>
      <c r="H193" s="70">
        <f t="shared" si="28"/>
        <v>0</v>
      </c>
      <c r="I193" s="68">
        <f t="shared" si="28"/>
        <v>0</v>
      </c>
      <c r="J193" s="68">
        <f t="shared" si="28"/>
        <v>0</v>
      </c>
      <c r="K193" s="68">
        <f t="shared" si="28"/>
        <v>0</v>
      </c>
      <c r="L193" s="68">
        <f t="shared" si="28"/>
        <v>0</v>
      </c>
      <c r="M193" s="71">
        <f t="shared" si="28"/>
        <v>0</v>
      </c>
      <c r="N193" s="72">
        <f t="shared" si="28"/>
        <v>64</v>
      </c>
      <c r="O193" s="71">
        <f t="shared" si="28"/>
        <v>0</v>
      </c>
      <c r="P193" s="68">
        <f t="shared" si="28"/>
        <v>0</v>
      </c>
      <c r="Q193" s="68">
        <f t="shared" si="28"/>
        <v>63</v>
      </c>
      <c r="R193" s="68">
        <f t="shared" si="28"/>
        <v>0</v>
      </c>
      <c r="S193" s="69">
        <f t="shared" si="28"/>
        <v>127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90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104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5">
        <v>0</v>
      </c>
      <c r="I196" s="43">
        <v>0</v>
      </c>
      <c r="J196" s="43">
        <v>0</v>
      </c>
      <c r="K196" s="43">
        <v>1</v>
      </c>
      <c r="L196" s="43">
        <v>0</v>
      </c>
      <c r="M196" s="65">
        <v>1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105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  <c r="H197" s="45">
        <v>1</v>
      </c>
      <c r="I197" s="43">
        <v>0</v>
      </c>
      <c r="J197" s="43">
        <v>0</v>
      </c>
      <c r="K197" s="43">
        <v>0</v>
      </c>
      <c r="L197" s="43">
        <v>0</v>
      </c>
      <c r="M197" s="65">
        <v>1</v>
      </c>
      <c r="N197" s="66">
        <v>0</v>
      </c>
      <c r="O197" s="65">
        <v>0</v>
      </c>
      <c r="P197" s="43">
        <v>0</v>
      </c>
      <c r="Q197" s="43">
        <v>0</v>
      </c>
      <c r="R197" s="43">
        <v>0</v>
      </c>
      <c r="S197" s="44">
        <v>0</v>
      </c>
    </row>
    <row r="198" spans="1:19" x14ac:dyDescent="0.25">
      <c r="A198" s="41" t="s">
        <v>106</v>
      </c>
      <c r="B198" s="42">
        <v>0</v>
      </c>
      <c r="C198" s="43">
        <v>1</v>
      </c>
      <c r="D198" s="43">
        <v>0</v>
      </c>
      <c r="E198" s="43">
        <v>0</v>
      </c>
      <c r="F198" s="43">
        <v>0</v>
      </c>
      <c r="G198" s="44">
        <v>1</v>
      </c>
      <c r="H198" s="45">
        <v>2</v>
      </c>
      <c r="I198" s="43">
        <v>0</v>
      </c>
      <c r="J198" s="43">
        <v>0</v>
      </c>
      <c r="K198" s="43">
        <v>3</v>
      </c>
      <c r="L198" s="43">
        <v>0</v>
      </c>
      <c r="M198" s="65">
        <v>5</v>
      </c>
      <c r="N198" s="66">
        <v>0</v>
      </c>
      <c r="O198" s="65">
        <v>0</v>
      </c>
      <c r="P198" s="43">
        <v>0</v>
      </c>
      <c r="Q198" s="43">
        <v>0</v>
      </c>
      <c r="R198" s="43">
        <v>0</v>
      </c>
      <c r="S198" s="44">
        <v>0</v>
      </c>
    </row>
    <row r="199" spans="1:19" x14ac:dyDescent="0.25">
      <c r="A199" s="41" t="s">
        <v>107</v>
      </c>
      <c r="B199" s="42" t="s">
        <v>111</v>
      </c>
      <c r="C199" s="43" t="s">
        <v>111</v>
      </c>
      <c r="D199" s="43" t="s">
        <v>111</v>
      </c>
      <c r="E199" s="43" t="s">
        <v>111</v>
      </c>
      <c r="F199" s="43" t="s">
        <v>111</v>
      </c>
      <c r="G199" s="44" t="s">
        <v>111</v>
      </c>
      <c r="H199" s="45" t="s">
        <v>111</v>
      </c>
      <c r="I199" s="43" t="s">
        <v>111</v>
      </c>
      <c r="J199" s="43" t="s">
        <v>111</v>
      </c>
      <c r="K199" s="43" t="s">
        <v>111</v>
      </c>
      <c r="L199" s="43" t="s">
        <v>111</v>
      </c>
      <c r="M199" s="65" t="s">
        <v>111</v>
      </c>
      <c r="N199" s="66" t="s">
        <v>111</v>
      </c>
      <c r="O199" s="65" t="s">
        <v>111</v>
      </c>
      <c r="P199" s="43" t="s">
        <v>111</v>
      </c>
      <c r="Q199" s="43" t="s">
        <v>111</v>
      </c>
      <c r="R199" s="43" t="s">
        <v>111</v>
      </c>
      <c r="S199" s="44" t="s">
        <v>111</v>
      </c>
    </row>
    <row r="200" spans="1:19" s="27" customFormat="1" x14ac:dyDescent="0.25">
      <c r="A200" s="17" t="s">
        <v>59</v>
      </c>
      <c r="B200" s="67">
        <f>SUM(B196:B199)</f>
        <v>0</v>
      </c>
      <c r="C200" s="68">
        <f t="shared" ref="C200:S200" si="29">SUM(C196:C199)</f>
        <v>1</v>
      </c>
      <c r="D200" s="68">
        <f t="shared" si="29"/>
        <v>0</v>
      </c>
      <c r="E200" s="68">
        <f t="shared" si="29"/>
        <v>0</v>
      </c>
      <c r="F200" s="68">
        <f t="shared" si="29"/>
        <v>0</v>
      </c>
      <c r="G200" s="69">
        <f t="shared" si="29"/>
        <v>1</v>
      </c>
      <c r="H200" s="70">
        <f t="shared" si="29"/>
        <v>3</v>
      </c>
      <c r="I200" s="68">
        <f t="shared" si="29"/>
        <v>0</v>
      </c>
      <c r="J200" s="68">
        <f t="shared" si="29"/>
        <v>0</v>
      </c>
      <c r="K200" s="68">
        <f t="shared" si="29"/>
        <v>4</v>
      </c>
      <c r="L200" s="68">
        <f t="shared" si="29"/>
        <v>0</v>
      </c>
      <c r="M200" s="71">
        <f t="shared" si="29"/>
        <v>7</v>
      </c>
      <c r="N200" s="72">
        <f t="shared" si="29"/>
        <v>0</v>
      </c>
      <c r="O200" s="71">
        <f t="shared" si="29"/>
        <v>0</v>
      </c>
      <c r="P200" s="68">
        <f t="shared" si="29"/>
        <v>0</v>
      </c>
      <c r="Q200" s="68">
        <f t="shared" si="29"/>
        <v>0</v>
      </c>
      <c r="R200" s="68">
        <f t="shared" si="29"/>
        <v>0</v>
      </c>
      <c r="S200" s="69">
        <f t="shared" si="29"/>
        <v>0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17" t="s">
        <v>91</v>
      </c>
      <c r="B202" s="37"/>
      <c r="C202" s="38"/>
      <c r="D202" s="38"/>
      <c r="E202" s="38"/>
      <c r="F202" s="38"/>
      <c r="G202" s="39"/>
      <c r="H202" s="47"/>
      <c r="I202" s="38"/>
      <c r="J202" s="38"/>
      <c r="K202" s="38"/>
      <c r="L202" s="38"/>
      <c r="M202" s="63"/>
      <c r="N202" s="64"/>
      <c r="O202" s="63"/>
      <c r="P202" s="38"/>
      <c r="Q202" s="38"/>
      <c r="R202" s="38"/>
      <c r="S202" s="39"/>
    </row>
    <row r="203" spans="1:19" x14ac:dyDescent="0.25">
      <c r="A203" s="41" t="s">
        <v>104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  <c r="H203" s="45">
        <v>0</v>
      </c>
      <c r="I203" s="43">
        <v>0</v>
      </c>
      <c r="J203" s="43">
        <v>0</v>
      </c>
      <c r="K203" s="43">
        <v>0</v>
      </c>
      <c r="L203" s="43">
        <v>0</v>
      </c>
      <c r="M203" s="65">
        <v>0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105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  <c r="H204" s="45" t="s">
        <v>112</v>
      </c>
      <c r="I204" s="43" t="s">
        <v>112</v>
      </c>
      <c r="J204" s="43" t="s">
        <v>112</v>
      </c>
      <c r="K204" s="43" t="s">
        <v>112</v>
      </c>
      <c r="L204" s="43" t="s">
        <v>112</v>
      </c>
      <c r="M204" s="65" t="s">
        <v>112</v>
      </c>
      <c r="N204" s="66" t="s">
        <v>112</v>
      </c>
      <c r="O204" s="65" t="s">
        <v>112</v>
      </c>
      <c r="P204" s="43" t="s">
        <v>112</v>
      </c>
      <c r="Q204" s="43" t="s">
        <v>112</v>
      </c>
      <c r="R204" s="43" t="s">
        <v>112</v>
      </c>
      <c r="S204" s="44" t="s">
        <v>112</v>
      </c>
    </row>
    <row r="205" spans="1:19" x14ac:dyDescent="0.25">
      <c r="A205" s="41" t="s">
        <v>106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  <c r="H205" s="45" t="s">
        <v>112</v>
      </c>
      <c r="I205" s="43" t="s">
        <v>112</v>
      </c>
      <c r="J205" s="43" t="s">
        <v>112</v>
      </c>
      <c r="K205" s="43" t="s">
        <v>112</v>
      </c>
      <c r="L205" s="43" t="s">
        <v>112</v>
      </c>
      <c r="M205" s="65" t="s">
        <v>112</v>
      </c>
      <c r="N205" s="66" t="s">
        <v>112</v>
      </c>
      <c r="O205" s="65" t="s">
        <v>112</v>
      </c>
      <c r="P205" s="43" t="s">
        <v>112</v>
      </c>
      <c r="Q205" s="43" t="s">
        <v>112</v>
      </c>
      <c r="R205" s="43" t="s">
        <v>112</v>
      </c>
      <c r="S205" s="44" t="s">
        <v>112</v>
      </c>
    </row>
    <row r="206" spans="1:19" x14ac:dyDescent="0.25">
      <c r="A206" s="41" t="s">
        <v>107</v>
      </c>
      <c r="B206" s="42" t="s">
        <v>111</v>
      </c>
      <c r="C206" s="43" t="s">
        <v>111</v>
      </c>
      <c r="D206" s="43" t="s">
        <v>111</v>
      </c>
      <c r="E206" s="43" t="s">
        <v>111</v>
      </c>
      <c r="F206" s="43" t="s">
        <v>111</v>
      </c>
      <c r="G206" s="44" t="s">
        <v>111</v>
      </c>
      <c r="H206" s="45" t="s">
        <v>111</v>
      </c>
      <c r="I206" s="43" t="s">
        <v>111</v>
      </c>
      <c r="J206" s="43" t="s">
        <v>111</v>
      </c>
      <c r="K206" s="43" t="s">
        <v>111</v>
      </c>
      <c r="L206" s="43" t="s">
        <v>111</v>
      </c>
      <c r="M206" s="65" t="s">
        <v>111</v>
      </c>
      <c r="N206" s="66" t="s">
        <v>111</v>
      </c>
      <c r="O206" s="65" t="s">
        <v>111</v>
      </c>
      <c r="P206" s="43" t="s">
        <v>111</v>
      </c>
      <c r="Q206" s="43" t="s">
        <v>111</v>
      </c>
      <c r="R206" s="43" t="s">
        <v>111</v>
      </c>
      <c r="S206" s="44" t="s">
        <v>111</v>
      </c>
    </row>
    <row r="207" spans="1:19" s="27" customFormat="1" x14ac:dyDescent="0.25">
      <c r="A207" s="17" t="s">
        <v>59</v>
      </c>
      <c r="B207" s="67">
        <f>SUM(B203:B206)</f>
        <v>0</v>
      </c>
      <c r="C207" s="68">
        <f t="shared" ref="C207:S207" si="30">SUM(C203:C206)</f>
        <v>0</v>
      </c>
      <c r="D207" s="68">
        <f t="shared" si="30"/>
        <v>0</v>
      </c>
      <c r="E207" s="68">
        <f t="shared" si="30"/>
        <v>0</v>
      </c>
      <c r="F207" s="68">
        <f t="shared" si="30"/>
        <v>0</v>
      </c>
      <c r="G207" s="69">
        <f t="shared" si="30"/>
        <v>0</v>
      </c>
      <c r="H207" s="70">
        <f t="shared" si="30"/>
        <v>0</v>
      </c>
      <c r="I207" s="68">
        <f t="shared" si="30"/>
        <v>0</v>
      </c>
      <c r="J207" s="68">
        <f t="shared" si="30"/>
        <v>0</v>
      </c>
      <c r="K207" s="68">
        <f t="shared" si="30"/>
        <v>0</v>
      </c>
      <c r="L207" s="68">
        <f t="shared" si="30"/>
        <v>0</v>
      </c>
      <c r="M207" s="71">
        <f t="shared" si="30"/>
        <v>0</v>
      </c>
      <c r="N207" s="72">
        <f t="shared" si="30"/>
        <v>0</v>
      </c>
      <c r="O207" s="71">
        <f t="shared" si="30"/>
        <v>0</v>
      </c>
      <c r="P207" s="68">
        <f t="shared" si="30"/>
        <v>0</v>
      </c>
      <c r="Q207" s="68">
        <f t="shared" si="30"/>
        <v>0</v>
      </c>
      <c r="R207" s="68">
        <f t="shared" si="30"/>
        <v>0</v>
      </c>
      <c r="S207" s="69">
        <f t="shared" si="30"/>
        <v>0</v>
      </c>
    </row>
    <row r="208" spans="1:19" x14ac:dyDescent="0.25">
      <c r="A208" s="36"/>
      <c r="B208" s="37"/>
      <c r="C208" s="38"/>
      <c r="D208" s="38"/>
      <c r="E208" s="38"/>
      <c r="F208" s="38"/>
      <c r="G208" s="39"/>
      <c r="H208" s="47"/>
      <c r="I208" s="38"/>
      <c r="J208" s="38"/>
      <c r="K208" s="38"/>
      <c r="L208" s="38"/>
      <c r="M208" s="63"/>
      <c r="N208" s="64"/>
      <c r="O208" s="63"/>
      <c r="P208" s="38"/>
      <c r="Q208" s="38"/>
      <c r="R208" s="38"/>
      <c r="S208" s="39"/>
    </row>
    <row r="209" spans="1:19" x14ac:dyDescent="0.25">
      <c r="A209" s="17" t="s">
        <v>92</v>
      </c>
      <c r="B209" s="37"/>
      <c r="C209" s="38"/>
      <c r="D209" s="38"/>
      <c r="E209" s="38"/>
      <c r="F209" s="38"/>
      <c r="G209" s="39"/>
      <c r="H209" s="47"/>
      <c r="I209" s="38"/>
      <c r="J209" s="38"/>
      <c r="K209" s="38"/>
      <c r="L209" s="38"/>
      <c r="M209" s="63"/>
      <c r="N209" s="64"/>
      <c r="O209" s="63"/>
      <c r="P209" s="38"/>
      <c r="Q209" s="38"/>
      <c r="R209" s="38"/>
      <c r="S209" s="39"/>
    </row>
    <row r="210" spans="1:19" x14ac:dyDescent="0.25">
      <c r="A210" s="41" t="s">
        <v>104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5">
        <v>0</v>
      </c>
      <c r="I210" s="43">
        <v>0</v>
      </c>
      <c r="J210" s="43">
        <v>0</v>
      </c>
      <c r="K210" s="43">
        <v>0</v>
      </c>
      <c r="L210" s="43">
        <v>0</v>
      </c>
      <c r="M210" s="65">
        <v>0</v>
      </c>
      <c r="N210" s="66">
        <v>0</v>
      </c>
      <c r="O210" s="65">
        <v>0</v>
      </c>
      <c r="P210" s="43">
        <v>0</v>
      </c>
      <c r="Q210" s="43">
        <v>0</v>
      </c>
      <c r="R210" s="43">
        <v>0</v>
      </c>
      <c r="S210" s="44">
        <v>0</v>
      </c>
    </row>
    <row r="211" spans="1:19" x14ac:dyDescent="0.25">
      <c r="A211" s="41" t="s">
        <v>105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5">
        <v>0</v>
      </c>
      <c r="I211" s="43">
        <v>0</v>
      </c>
      <c r="J211" s="43">
        <v>0</v>
      </c>
      <c r="K211" s="43">
        <v>0</v>
      </c>
      <c r="L211" s="43">
        <v>0</v>
      </c>
      <c r="M211" s="65">
        <v>0</v>
      </c>
      <c r="N211" s="66">
        <v>0</v>
      </c>
      <c r="O211" s="65">
        <v>0</v>
      </c>
      <c r="P211" s="43">
        <v>0</v>
      </c>
      <c r="Q211" s="43">
        <v>0</v>
      </c>
      <c r="R211" s="43">
        <v>0</v>
      </c>
      <c r="S211" s="44">
        <v>0</v>
      </c>
    </row>
    <row r="212" spans="1:19" x14ac:dyDescent="0.25">
      <c r="A212" s="41" t="s">
        <v>106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5">
        <v>0</v>
      </c>
      <c r="I212" s="43">
        <v>0</v>
      </c>
      <c r="J212" s="43">
        <v>0</v>
      </c>
      <c r="K212" s="43">
        <v>0</v>
      </c>
      <c r="L212" s="43">
        <v>0</v>
      </c>
      <c r="M212" s="65">
        <v>0</v>
      </c>
      <c r="N212" s="66">
        <v>0</v>
      </c>
      <c r="O212" s="65">
        <v>0</v>
      </c>
      <c r="P212" s="43">
        <v>0</v>
      </c>
      <c r="Q212" s="43">
        <v>0</v>
      </c>
      <c r="R212" s="43">
        <v>0</v>
      </c>
      <c r="S212" s="44">
        <v>0</v>
      </c>
    </row>
    <row r="213" spans="1:19" x14ac:dyDescent="0.25">
      <c r="A213" s="41" t="s">
        <v>107</v>
      </c>
      <c r="B213" s="42" t="s">
        <v>111</v>
      </c>
      <c r="C213" s="43" t="s">
        <v>111</v>
      </c>
      <c r="D213" s="43" t="s">
        <v>111</v>
      </c>
      <c r="E213" s="43" t="s">
        <v>111</v>
      </c>
      <c r="F213" s="43" t="s">
        <v>111</v>
      </c>
      <c r="G213" s="44" t="s">
        <v>111</v>
      </c>
      <c r="H213" s="45" t="s">
        <v>111</v>
      </c>
      <c r="I213" s="43" t="s">
        <v>111</v>
      </c>
      <c r="J213" s="43" t="s">
        <v>111</v>
      </c>
      <c r="K213" s="43" t="s">
        <v>111</v>
      </c>
      <c r="L213" s="43" t="s">
        <v>111</v>
      </c>
      <c r="M213" s="65" t="s">
        <v>111</v>
      </c>
      <c r="N213" s="66" t="s">
        <v>111</v>
      </c>
      <c r="O213" s="65" t="s">
        <v>111</v>
      </c>
      <c r="P213" s="43" t="s">
        <v>111</v>
      </c>
      <c r="Q213" s="43" t="s">
        <v>111</v>
      </c>
      <c r="R213" s="43" t="s">
        <v>111</v>
      </c>
      <c r="S213" s="44" t="s">
        <v>111</v>
      </c>
    </row>
    <row r="214" spans="1:19" s="27" customFormat="1" x14ac:dyDescent="0.25">
      <c r="A214" s="17" t="s">
        <v>59</v>
      </c>
      <c r="B214" s="67">
        <f>SUM(B210:B213)</f>
        <v>0</v>
      </c>
      <c r="C214" s="68">
        <f t="shared" ref="C214:S214" si="31">SUM(C210:C213)</f>
        <v>0</v>
      </c>
      <c r="D214" s="68">
        <f t="shared" si="31"/>
        <v>0</v>
      </c>
      <c r="E214" s="68">
        <f t="shared" si="31"/>
        <v>0</v>
      </c>
      <c r="F214" s="68">
        <f t="shared" si="31"/>
        <v>0</v>
      </c>
      <c r="G214" s="69">
        <f t="shared" si="31"/>
        <v>0</v>
      </c>
      <c r="H214" s="70">
        <f t="shared" si="31"/>
        <v>0</v>
      </c>
      <c r="I214" s="68">
        <f t="shared" si="31"/>
        <v>0</v>
      </c>
      <c r="J214" s="68">
        <f t="shared" si="31"/>
        <v>0</v>
      </c>
      <c r="K214" s="68">
        <f t="shared" si="31"/>
        <v>0</v>
      </c>
      <c r="L214" s="68">
        <f t="shared" si="31"/>
        <v>0</v>
      </c>
      <c r="M214" s="71">
        <f t="shared" si="31"/>
        <v>0</v>
      </c>
      <c r="N214" s="72">
        <f t="shared" si="31"/>
        <v>0</v>
      </c>
      <c r="O214" s="71">
        <f t="shared" si="31"/>
        <v>0</v>
      </c>
      <c r="P214" s="68">
        <f t="shared" si="31"/>
        <v>0</v>
      </c>
      <c r="Q214" s="68">
        <f t="shared" si="31"/>
        <v>0</v>
      </c>
      <c r="R214" s="68">
        <f t="shared" si="31"/>
        <v>0</v>
      </c>
      <c r="S214" s="69">
        <f t="shared" si="31"/>
        <v>0</v>
      </c>
    </row>
    <row r="215" spans="1:19" x14ac:dyDescent="0.25">
      <c r="A215" s="36"/>
      <c r="B215" s="37"/>
      <c r="C215" s="38"/>
      <c r="D215" s="38"/>
      <c r="E215" s="38"/>
      <c r="F215" s="38"/>
      <c r="G215" s="39"/>
      <c r="H215" s="47"/>
      <c r="I215" s="38"/>
      <c r="J215" s="38"/>
      <c r="K215" s="38"/>
      <c r="L215" s="38"/>
      <c r="M215" s="63"/>
      <c r="N215" s="64"/>
      <c r="O215" s="63"/>
      <c r="P215" s="38"/>
      <c r="Q215" s="38"/>
      <c r="R215" s="38"/>
      <c r="S215" s="39"/>
    </row>
    <row r="216" spans="1:19" x14ac:dyDescent="0.25">
      <c r="A216" s="17" t="s">
        <v>93</v>
      </c>
      <c r="B216" s="37"/>
      <c r="C216" s="38"/>
      <c r="D216" s="38"/>
      <c r="E216" s="38"/>
      <c r="F216" s="38"/>
      <c r="G216" s="39"/>
      <c r="H216" s="47"/>
      <c r="I216" s="38"/>
      <c r="J216" s="38"/>
      <c r="K216" s="38"/>
      <c r="L216" s="38"/>
      <c r="M216" s="63"/>
      <c r="N216" s="64"/>
      <c r="O216" s="63"/>
      <c r="P216" s="38"/>
      <c r="Q216" s="38"/>
      <c r="R216" s="38"/>
      <c r="S216" s="39"/>
    </row>
    <row r="217" spans="1:19" x14ac:dyDescent="0.25">
      <c r="A217" s="41" t="s">
        <v>104</v>
      </c>
      <c r="B217" s="42">
        <v>25</v>
      </c>
      <c r="C217" s="43">
        <v>214</v>
      </c>
      <c r="D217" s="43">
        <v>40</v>
      </c>
      <c r="E217" s="43">
        <v>12</v>
      </c>
      <c r="F217" s="43">
        <v>1</v>
      </c>
      <c r="G217" s="44">
        <v>292</v>
      </c>
      <c r="H217" s="45">
        <v>0</v>
      </c>
      <c r="I217" s="43">
        <v>0</v>
      </c>
      <c r="J217" s="43">
        <v>0</v>
      </c>
      <c r="K217" s="43">
        <v>0</v>
      </c>
      <c r="L217" s="43">
        <v>0</v>
      </c>
      <c r="M217" s="65">
        <v>0</v>
      </c>
      <c r="N217" s="66">
        <v>0</v>
      </c>
      <c r="O217" s="65">
        <v>0</v>
      </c>
      <c r="P217" s="43">
        <v>0</v>
      </c>
      <c r="Q217" s="43">
        <v>0</v>
      </c>
      <c r="R217" s="43">
        <v>0</v>
      </c>
      <c r="S217" s="44">
        <v>0</v>
      </c>
    </row>
    <row r="218" spans="1:19" x14ac:dyDescent="0.25">
      <c r="A218" s="41" t="s">
        <v>105</v>
      </c>
      <c r="B218" s="42">
        <v>44</v>
      </c>
      <c r="C218" s="43">
        <v>260</v>
      </c>
      <c r="D218" s="43">
        <v>37</v>
      </c>
      <c r="E218" s="43">
        <v>9</v>
      </c>
      <c r="F218" s="43">
        <v>2</v>
      </c>
      <c r="G218" s="44">
        <v>352</v>
      </c>
      <c r="H218" s="45">
        <v>0</v>
      </c>
      <c r="I218" s="43">
        <v>0</v>
      </c>
      <c r="J218" s="43">
        <v>0</v>
      </c>
      <c r="K218" s="43">
        <v>0</v>
      </c>
      <c r="L218" s="43">
        <v>0</v>
      </c>
      <c r="M218" s="65">
        <v>0</v>
      </c>
      <c r="N218" s="66">
        <v>0</v>
      </c>
      <c r="O218" s="65">
        <v>0</v>
      </c>
      <c r="P218" s="43">
        <v>0</v>
      </c>
      <c r="Q218" s="43">
        <v>0</v>
      </c>
      <c r="R218" s="43">
        <v>0</v>
      </c>
      <c r="S218" s="44">
        <v>0</v>
      </c>
    </row>
    <row r="219" spans="1:19" x14ac:dyDescent="0.25">
      <c r="A219" s="41" t="s">
        <v>106</v>
      </c>
      <c r="B219" s="42">
        <v>47</v>
      </c>
      <c r="C219" s="43">
        <v>235</v>
      </c>
      <c r="D219" s="43">
        <v>48</v>
      </c>
      <c r="E219" s="43">
        <v>9</v>
      </c>
      <c r="F219" s="43">
        <v>2</v>
      </c>
      <c r="G219" s="44">
        <v>341</v>
      </c>
      <c r="H219" s="45">
        <v>0</v>
      </c>
      <c r="I219" s="43">
        <v>0</v>
      </c>
      <c r="J219" s="43">
        <v>0</v>
      </c>
      <c r="K219" s="43">
        <v>0</v>
      </c>
      <c r="L219" s="43">
        <v>0</v>
      </c>
      <c r="M219" s="65">
        <v>0</v>
      </c>
      <c r="N219" s="66">
        <v>0</v>
      </c>
      <c r="O219" s="65">
        <v>0</v>
      </c>
      <c r="P219" s="43">
        <v>0</v>
      </c>
      <c r="Q219" s="43">
        <v>0</v>
      </c>
      <c r="R219" s="43">
        <v>0</v>
      </c>
      <c r="S219" s="44">
        <v>0</v>
      </c>
    </row>
    <row r="220" spans="1:19" x14ac:dyDescent="0.25">
      <c r="A220" s="41" t="s">
        <v>107</v>
      </c>
      <c r="B220" s="42" t="s">
        <v>111</v>
      </c>
      <c r="C220" s="43" t="s">
        <v>111</v>
      </c>
      <c r="D220" s="43" t="s">
        <v>111</v>
      </c>
      <c r="E220" s="43" t="s">
        <v>111</v>
      </c>
      <c r="F220" s="43" t="s">
        <v>111</v>
      </c>
      <c r="G220" s="44" t="s">
        <v>111</v>
      </c>
      <c r="H220" s="45" t="s">
        <v>111</v>
      </c>
      <c r="I220" s="43" t="s">
        <v>111</v>
      </c>
      <c r="J220" s="43" t="s">
        <v>111</v>
      </c>
      <c r="K220" s="43" t="s">
        <v>111</v>
      </c>
      <c r="L220" s="43" t="s">
        <v>111</v>
      </c>
      <c r="M220" s="65" t="s">
        <v>111</v>
      </c>
      <c r="N220" s="66" t="s">
        <v>111</v>
      </c>
      <c r="O220" s="65" t="s">
        <v>111</v>
      </c>
      <c r="P220" s="43" t="s">
        <v>111</v>
      </c>
      <c r="Q220" s="43" t="s">
        <v>111</v>
      </c>
      <c r="R220" s="43" t="s">
        <v>111</v>
      </c>
      <c r="S220" s="44" t="s">
        <v>111</v>
      </c>
    </row>
    <row r="221" spans="1:19" s="27" customFormat="1" x14ac:dyDescent="0.25">
      <c r="A221" s="17" t="s">
        <v>59</v>
      </c>
      <c r="B221" s="67">
        <f>SUM(B217:B220)</f>
        <v>116</v>
      </c>
      <c r="C221" s="68">
        <f t="shared" ref="C221:S221" si="32">SUM(C217:C220)</f>
        <v>709</v>
      </c>
      <c r="D221" s="68">
        <f t="shared" si="32"/>
        <v>125</v>
      </c>
      <c r="E221" s="68">
        <f t="shared" si="32"/>
        <v>30</v>
      </c>
      <c r="F221" s="68">
        <f t="shared" si="32"/>
        <v>5</v>
      </c>
      <c r="G221" s="69">
        <f t="shared" si="32"/>
        <v>985</v>
      </c>
      <c r="H221" s="70">
        <f t="shared" si="32"/>
        <v>0</v>
      </c>
      <c r="I221" s="68">
        <f t="shared" si="32"/>
        <v>0</v>
      </c>
      <c r="J221" s="68">
        <f t="shared" si="32"/>
        <v>0</v>
      </c>
      <c r="K221" s="68">
        <f t="shared" si="32"/>
        <v>0</v>
      </c>
      <c r="L221" s="68">
        <f t="shared" si="32"/>
        <v>0</v>
      </c>
      <c r="M221" s="71">
        <f t="shared" si="32"/>
        <v>0</v>
      </c>
      <c r="N221" s="72">
        <f t="shared" si="32"/>
        <v>0</v>
      </c>
      <c r="O221" s="71">
        <f t="shared" si="32"/>
        <v>0</v>
      </c>
      <c r="P221" s="68">
        <f t="shared" si="32"/>
        <v>0</v>
      </c>
      <c r="Q221" s="68">
        <f t="shared" si="32"/>
        <v>0</v>
      </c>
      <c r="R221" s="68">
        <f t="shared" si="32"/>
        <v>0</v>
      </c>
      <c r="S221" s="69">
        <f t="shared" si="32"/>
        <v>0</v>
      </c>
    </row>
    <row r="222" spans="1:19" x14ac:dyDescent="0.25">
      <c r="A222" s="36"/>
      <c r="B222" s="37"/>
      <c r="C222" s="38"/>
      <c r="D222" s="38"/>
      <c r="E222" s="38"/>
      <c r="F222" s="38"/>
      <c r="G222" s="39"/>
      <c r="H222" s="47"/>
      <c r="I222" s="38"/>
      <c r="J222" s="38"/>
      <c r="K222" s="38"/>
      <c r="L222" s="38"/>
      <c r="M222" s="63"/>
      <c r="N222" s="64"/>
      <c r="O222" s="63"/>
      <c r="P222" s="38"/>
      <c r="Q222" s="38"/>
      <c r="R222" s="38"/>
      <c r="S222" s="39"/>
    </row>
    <row r="223" spans="1:19" x14ac:dyDescent="0.25">
      <c r="A223" s="17" t="s">
        <v>94</v>
      </c>
      <c r="B223" s="37"/>
      <c r="C223" s="38"/>
      <c r="D223" s="38"/>
      <c r="E223" s="38"/>
      <c r="F223" s="38"/>
      <c r="G223" s="39"/>
      <c r="H223" s="47"/>
      <c r="I223" s="38"/>
      <c r="J223" s="38"/>
      <c r="K223" s="38"/>
      <c r="L223" s="38"/>
      <c r="M223" s="63"/>
      <c r="N223" s="64"/>
      <c r="O223" s="63"/>
      <c r="P223" s="38"/>
      <c r="Q223" s="38"/>
      <c r="R223" s="38"/>
      <c r="S223" s="39"/>
    </row>
    <row r="224" spans="1:19" x14ac:dyDescent="0.25">
      <c r="A224" s="41" t="s">
        <v>104</v>
      </c>
      <c r="B224" s="42">
        <v>3</v>
      </c>
      <c r="C224" s="43">
        <v>15</v>
      </c>
      <c r="D224" s="43">
        <v>2</v>
      </c>
      <c r="E224" s="43">
        <v>0</v>
      </c>
      <c r="F224" s="43">
        <v>0</v>
      </c>
      <c r="G224" s="44">
        <v>20</v>
      </c>
      <c r="H224" s="45">
        <v>1</v>
      </c>
      <c r="I224" s="43">
        <v>0</v>
      </c>
      <c r="J224" s="43">
        <v>0</v>
      </c>
      <c r="K224" s="43">
        <v>2</v>
      </c>
      <c r="L224" s="43">
        <v>0</v>
      </c>
      <c r="M224" s="65">
        <v>3</v>
      </c>
      <c r="N224" s="66">
        <v>0</v>
      </c>
      <c r="O224" s="65">
        <v>0</v>
      </c>
      <c r="P224" s="43">
        <v>0</v>
      </c>
      <c r="Q224" s="43">
        <v>0</v>
      </c>
      <c r="R224" s="43">
        <v>0</v>
      </c>
      <c r="S224" s="44">
        <v>0</v>
      </c>
    </row>
    <row r="225" spans="1:19" x14ac:dyDescent="0.25">
      <c r="A225" s="41" t="s">
        <v>105</v>
      </c>
      <c r="B225" s="42">
        <v>2</v>
      </c>
      <c r="C225" s="43">
        <v>21</v>
      </c>
      <c r="D225" s="43">
        <v>3</v>
      </c>
      <c r="E225" s="43">
        <v>0</v>
      </c>
      <c r="F225" s="43">
        <v>0</v>
      </c>
      <c r="G225" s="44">
        <v>26</v>
      </c>
      <c r="H225" s="45">
        <v>2</v>
      </c>
      <c r="I225" s="43">
        <v>0</v>
      </c>
      <c r="J225" s="43">
        <v>0</v>
      </c>
      <c r="K225" s="43">
        <v>1</v>
      </c>
      <c r="L225" s="43">
        <v>0</v>
      </c>
      <c r="M225" s="65">
        <v>3</v>
      </c>
      <c r="N225" s="66">
        <v>0</v>
      </c>
      <c r="O225" s="65">
        <v>0</v>
      </c>
      <c r="P225" s="43">
        <v>0</v>
      </c>
      <c r="Q225" s="43">
        <v>0</v>
      </c>
      <c r="R225" s="43">
        <v>0</v>
      </c>
      <c r="S225" s="44">
        <v>0</v>
      </c>
    </row>
    <row r="226" spans="1:19" x14ac:dyDescent="0.25">
      <c r="A226" s="41" t="s">
        <v>106</v>
      </c>
      <c r="B226" s="42">
        <v>3</v>
      </c>
      <c r="C226" s="43">
        <v>26</v>
      </c>
      <c r="D226" s="43">
        <v>1</v>
      </c>
      <c r="E226" s="43">
        <v>0</v>
      </c>
      <c r="F226" s="43">
        <v>0</v>
      </c>
      <c r="G226" s="44">
        <v>30</v>
      </c>
      <c r="H226" s="45">
        <v>2</v>
      </c>
      <c r="I226" s="43">
        <v>0</v>
      </c>
      <c r="J226" s="43">
        <v>0</v>
      </c>
      <c r="K226" s="43">
        <v>0</v>
      </c>
      <c r="L226" s="43">
        <v>0</v>
      </c>
      <c r="M226" s="65">
        <v>2</v>
      </c>
      <c r="N226" s="66">
        <v>0</v>
      </c>
      <c r="O226" s="65">
        <v>0</v>
      </c>
      <c r="P226" s="43">
        <v>0</v>
      </c>
      <c r="Q226" s="43">
        <v>0</v>
      </c>
      <c r="R226" s="43">
        <v>0</v>
      </c>
      <c r="S226" s="44">
        <v>0</v>
      </c>
    </row>
    <row r="227" spans="1:19" x14ac:dyDescent="0.25">
      <c r="A227" s="41" t="s">
        <v>107</v>
      </c>
      <c r="B227" s="42" t="s">
        <v>111</v>
      </c>
      <c r="C227" s="43" t="s">
        <v>111</v>
      </c>
      <c r="D227" s="43" t="s">
        <v>111</v>
      </c>
      <c r="E227" s="43" t="s">
        <v>111</v>
      </c>
      <c r="F227" s="43" t="s">
        <v>111</v>
      </c>
      <c r="G227" s="44" t="s">
        <v>111</v>
      </c>
      <c r="H227" s="45" t="s">
        <v>111</v>
      </c>
      <c r="I227" s="43" t="s">
        <v>111</v>
      </c>
      <c r="J227" s="43" t="s">
        <v>111</v>
      </c>
      <c r="K227" s="43" t="s">
        <v>111</v>
      </c>
      <c r="L227" s="43" t="s">
        <v>111</v>
      </c>
      <c r="M227" s="65" t="s">
        <v>111</v>
      </c>
      <c r="N227" s="66" t="s">
        <v>111</v>
      </c>
      <c r="O227" s="65" t="s">
        <v>111</v>
      </c>
      <c r="P227" s="43" t="s">
        <v>111</v>
      </c>
      <c r="Q227" s="43" t="s">
        <v>111</v>
      </c>
      <c r="R227" s="43" t="s">
        <v>111</v>
      </c>
      <c r="S227" s="44" t="s">
        <v>111</v>
      </c>
    </row>
    <row r="228" spans="1:19" s="27" customFormat="1" x14ac:dyDescent="0.25">
      <c r="A228" s="17" t="s">
        <v>59</v>
      </c>
      <c r="B228" s="67">
        <f>SUM(B224:B227)</f>
        <v>8</v>
      </c>
      <c r="C228" s="68">
        <f t="shared" ref="C228:S228" si="33">SUM(C224:C227)</f>
        <v>62</v>
      </c>
      <c r="D228" s="68">
        <f t="shared" si="33"/>
        <v>6</v>
      </c>
      <c r="E228" s="68">
        <f t="shared" si="33"/>
        <v>0</v>
      </c>
      <c r="F228" s="68">
        <f t="shared" si="33"/>
        <v>0</v>
      </c>
      <c r="G228" s="69">
        <f t="shared" si="33"/>
        <v>76</v>
      </c>
      <c r="H228" s="70">
        <f t="shared" si="33"/>
        <v>5</v>
      </c>
      <c r="I228" s="68">
        <f t="shared" si="33"/>
        <v>0</v>
      </c>
      <c r="J228" s="68">
        <f t="shared" si="33"/>
        <v>0</v>
      </c>
      <c r="K228" s="68">
        <f t="shared" si="33"/>
        <v>3</v>
      </c>
      <c r="L228" s="68">
        <f t="shared" si="33"/>
        <v>0</v>
      </c>
      <c r="M228" s="71">
        <f t="shared" si="33"/>
        <v>8</v>
      </c>
      <c r="N228" s="72">
        <f t="shared" si="33"/>
        <v>0</v>
      </c>
      <c r="O228" s="71">
        <f t="shared" si="33"/>
        <v>0</v>
      </c>
      <c r="P228" s="68">
        <f t="shared" si="33"/>
        <v>0</v>
      </c>
      <c r="Q228" s="68">
        <f t="shared" si="33"/>
        <v>0</v>
      </c>
      <c r="R228" s="68">
        <f t="shared" si="33"/>
        <v>0</v>
      </c>
      <c r="S228" s="69">
        <f t="shared" si="33"/>
        <v>0</v>
      </c>
    </row>
    <row r="229" spans="1:19" x14ac:dyDescent="0.25">
      <c r="A229" s="36"/>
      <c r="B229" s="37"/>
      <c r="C229" s="38"/>
      <c r="D229" s="38"/>
      <c r="E229" s="38"/>
      <c r="F229" s="38"/>
      <c r="G229" s="39"/>
      <c r="H229" s="47"/>
      <c r="I229" s="38"/>
      <c r="J229" s="38"/>
      <c r="K229" s="38"/>
      <c r="L229" s="38"/>
      <c r="M229" s="63"/>
      <c r="N229" s="64"/>
      <c r="O229" s="63"/>
      <c r="P229" s="38"/>
      <c r="Q229" s="38"/>
      <c r="R229" s="38"/>
      <c r="S229" s="39"/>
    </row>
    <row r="230" spans="1:19" x14ac:dyDescent="0.25">
      <c r="A230" s="17" t="s">
        <v>95</v>
      </c>
      <c r="B230" s="37"/>
      <c r="C230" s="38"/>
      <c r="D230" s="38"/>
      <c r="E230" s="38"/>
      <c r="F230" s="38"/>
      <c r="G230" s="39"/>
      <c r="H230" s="47"/>
      <c r="I230" s="38"/>
      <c r="J230" s="38"/>
      <c r="K230" s="38"/>
      <c r="L230" s="38"/>
      <c r="M230" s="63"/>
      <c r="N230" s="64"/>
      <c r="O230" s="63"/>
      <c r="P230" s="38"/>
      <c r="Q230" s="38"/>
      <c r="R230" s="38"/>
      <c r="S230" s="39"/>
    </row>
    <row r="231" spans="1:19" x14ac:dyDescent="0.25">
      <c r="A231" s="41" t="s">
        <v>104</v>
      </c>
      <c r="B231" s="42">
        <v>46</v>
      </c>
      <c r="C231" s="43">
        <v>66</v>
      </c>
      <c r="D231" s="43">
        <v>82</v>
      </c>
      <c r="E231" s="43">
        <v>31</v>
      </c>
      <c r="F231" s="43">
        <v>2</v>
      </c>
      <c r="G231" s="44">
        <v>227</v>
      </c>
      <c r="H231" s="45">
        <v>1</v>
      </c>
      <c r="I231" s="43">
        <v>0</v>
      </c>
      <c r="J231" s="43">
        <v>0</v>
      </c>
      <c r="K231" s="43">
        <v>1</v>
      </c>
      <c r="L231" s="43">
        <v>0</v>
      </c>
      <c r="M231" s="65">
        <v>2</v>
      </c>
      <c r="N231" s="66">
        <v>25</v>
      </c>
      <c r="O231" s="65">
        <v>0</v>
      </c>
      <c r="P231" s="43">
        <v>49</v>
      </c>
      <c r="Q231" s="43">
        <v>25</v>
      </c>
      <c r="R231" s="43">
        <v>0</v>
      </c>
      <c r="S231" s="44">
        <v>99</v>
      </c>
    </row>
    <row r="232" spans="1:19" x14ac:dyDescent="0.25">
      <c r="A232" s="41" t="s">
        <v>105</v>
      </c>
      <c r="B232" s="42">
        <v>40</v>
      </c>
      <c r="C232" s="43">
        <v>62</v>
      </c>
      <c r="D232" s="43">
        <v>77</v>
      </c>
      <c r="E232" s="43">
        <v>34</v>
      </c>
      <c r="F232" s="43">
        <v>1</v>
      </c>
      <c r="G232" s="44">
        <v>214</v>
      </c>
      <c r="H232" s="45">
        <v>0</v>
      </c>
      <c r="I232" s="43">
        <v>1</v>
      </c>
      <c r="J232" s="43">
        <v>0</v>
      </c>
      <c r="K232" s="43">
        <v>0</v>
      </c>
      <c r="L232" s="43">
        <v>0</v>
      </c>
      <c r="M232" s="65">
        <v>1</v>
      </c>
      <c r="N232" s="66">
        <v>31</v>
      </c>
      <c r="O232" s="65">
        <v>0</v>
      </c>
      <c r="P232" s="43">
        <v>61</v>
      </c>
      <c r="Q232" s="43">
        <v>29</v>
      </c>
      <c r="R232" s="43">
        <v>0</v>
      </c>
      <c r="S232" s="44">
        <v>121</v>
      </c>
    </row>
    <row r="233" spans="1:19" x14ac:dyDescent="0.25">
      <c r="A233" s="41" t="s">
        <v>106</v>
      </c>
      <c r="B233" s="42">
        <v>38</v>
      </c>
      <c r="C233" s="43">
        <v>44</v>
      </c>
      <c r="D233" s="43">
        <v>57</v>
      </c>
      <c r="E233" s="43">
        <v>23</v>
      </c>
      <c r="F233" s="43">
        <v>0</v>
      </c>
      <c r="G233" s="44">
        <v>162</v>
      </c>
      <c r="H233" s="45">
        <v>1</v>
      </c>
      <c r="I233" s="43">
        <v>0</v>
      </c>
      <c r="J233" s="43">
        <v>0</v>
      </c>
      <c r="K233" s="43">
        <v>1</v>
      </c>
      <c r="L233" s="43">
        <v>0</v>
      </c>
      <c r="M233" s="65">
        <v>2</v>
      </c>
      <c r="N233" s="66">
        <v>25</v>
      </c>
      <c r="O233" s="65">
        <v>1</v>
      </c>
      <c r="P233" s="43">
        <v>43</v>
      </c>
      <c r="Q233" s="43">
        <v>20</v>
      </c>
      <c r="R233" s="43">
        <v>0</v>
      </c>
      <c r="S233" s="44">
        <v>89</v>
      </c>
    </row>
    <row r="234" spans="1:19" x14ac:dyDescent="0.25">
      <c r="A234" s="41" t="s">
        <v>107</v>
      </c>
      <c r="B234" s="42" t="s">
        <v>111</v>
      </c>
      <c r="C234" s="43" t="s">
        <v>111</v>
      </c>
      <c r="D234" s="43" t="s">
        <v>111</v>
      </c>
      <c r="E234" s="43" t="s">
        <v>111</v>
      </c>
      <c r="F234" s="43" t="s">
        <v>111</v>
      </c>
      <c r="G234" s="44" t="s">
        <v>111</v>
      </c>
      <c r="H234" s="45" t="s">
        <v>111</v>
      </c>
      <c r="I234" s="43" t="s">
        <v>111</v>
      </c>
      <c r="J234" s="43" t="s">
        <v>111</v>
      </c>
      <c r="K234" s="43" t="s">
        <v>111</v>
      </c>
      <c r="L234" s="43" t="s">
        <v>111</v>
      </c>
      <c r="M234" s="65" t="s">
        <v>111</v>
      </c>
      <c r="N234" s="66" t="s">
        <v>111</v>
      </c>
      <c r="O234" s="65" t="s">
        <v>111</v>
      </c>
      <c r="P234" s="43" t="s">
        <v>111</v>
      </c>
      <c r="Q234" s="43" t="s">
        <v>111</v>
      </c>
      <c r="R234" s="43" t="s">
        <v>111</v>
      </c>
      <c r="S234" s="44" t="s">
        <v>111</v>
      </c>
    </row>
    <row r="235" spans="1:19" s="27" customFormat="1" x14ac:dyDescent="0.25">
      <c r="A235" s="17" t="s">
        <v>59</v>
      </c>
      <c r="B235" s="67">
        <f>SUM(B231:B234)</f>
        <v>124</v>
      </c>
      <c r="C235" s="68">
        <f t="shared" ref="C235:S235" si="34">SUM(C231:C234)</f>
        <v>172</v>
      </c>
      <c r="D235" s="68">
        <f t="shared" si="34"/>
        <v>216</v>
      </c>
      <c r="E235" s="68">
        <f t="shared" si="34"/>
        <v>88</v>
      </c>
      <c r="F235" s="68">
        <f t="shared" si="34"/>
        <v>3</v>
      </c>
      <c r="G235" s="69">
        <f t="shared" si="34"/>
        <v>603</v>
      </c>
      <c r="H235" s="70">
        <f t="shared" si="34"/>
        <v>2</v>
      </c>
      <c r="I235" s="68">
        <f t="shared" si="34"/>
        <v>1</v>
      </c>
      <c r="J235" s="68">
        <f t="shared" si="34"/>
        <v>0</v>
      </c>
      <c r="K235" s="68">
        <f t="shared" si="34"/>
        <v>2</v>
      </c>
      <c r="L235" s="68">
        <f t="shared" si="34"/>
        <v>0</v>
      </c>
      <c r="M235" s="71">
        <f t="shared" si="34"/>
        <v>5</v>
      </c>
      <c r="N235" s="72">
        <f t="shared" si="34"/>
        <v>81</v>
      </c>
      <c r="O235" s="71">
        <f t="shared" si="34"/>
        <v>1</v>
      </c>
      <c r="P235" s="68">
        <f t="shared" si="34"/>
        <v>153</v>
      </c>
      <c r="Q235" s="68">
        <f t="shared" si="34"/>
        <v>74</v>
      </c>
      <c r="R235" s="68">
        <f t="shared" si="34"/>
        <v>0</v>
      </c>
      <c r="S235" s="69">
        <f t="shared" si="34"/>
        <v>309</v>
      </c>
    </row>
    <row r="236" spans="1:19" x14ac:dyDescent="0.25">
      <c r="A236" s="36"/>
      <c r="B236" s="37"/>
      <c r="C236" s="38"/>
      <c r="D236" s="38"/>
      <c r="E236" s="38"/>
      <c r="F236" s="38"/>
      <c r="G236" s="39"/>
      <c r="H236" s="47"/>
      <c r="I236" s="38"/>
      <c r="J236" s="38"/>
      <c r="K236" s="38"/>
      <c r="L236" s="38"/>
      <c r="M236" s="63"/>
      <c r="N236" s="64"/>
      <c r="O236" s="63"/>
      <c r="P236" s="38"/>
      <c r="Q236" s="38"/>
      <c r="R236" s="38"/>
      <c r="S236" s="39"/>
    </row>
    <row r="237" spans="1:19" x14ac:dyDescent="0.25">
      <c r="A237" s="17" t="s">
        <v>96</v>
      </c>
      <c r="B237" s="37"/>
      <c r="C237" s="38"/>
      <c r="D237" s="38"/>
      <c r="E237" s="38"/>
      <c r="F237" s="38"/>
      <c r="G237" s="39"/>
      <c r="H237" s="47"/>
      <c r="I237" s="38"/>
      <c r="J237" s="38"/>
      <c r="K237" s="38"/>
      <c r="L237" s="38"/>
      <c r="M237" s="63"/>
      <c r="N237" s="64"/>
      <c r="O237" s="63"/>
      <c r="P237" s="38"/>
      <c r="Q237" s="38"/>
      <c r="R237" s="38"/>
      <c r="S237" s="39"/>
    </row>
    <row r="238" spans="1:19" x14ac:dyDescent="0.25">
      <c r="A238" s="41" t="s">
        <v>104</v>
      </c>
      <c r="B238" s="42">
        <v>0</v>
      </c>
      <c r="C238" s="43">
        <v>0</v>
      </c>
      <c r="D238" s="43">
        <v>0</v>
      </c>
      <c r="E238" s="43">
        <v>0</v>
      </c>
      <c r="F238" s="43">
        <v>0</v>
      </c>
      <c r="G238" s="44">
        <v>0</v>
      </c>
      <c r="H238" s="45">
        <v>0</v>
      </c>
      <c r="I238" s="43">
        <v>0</v>
      </c>
      <c r="J238" s="43">
        <v>0</v>
      </c>
      <c r="K238" s="43">
        <v>0</v>
      </c>
      <c r="L238" s="43">
        <v>0</v>
      </c>
      <c r="M238" s="65">
        <v>0</v>
      </c>
      <c r="N238" s="66">
        <v>0</v>
      </c>
      <c r="O238" s="65">
        <v>0</v>
      </c>
      <c r="P238" s="43">
        <v>0</v>
      </c>
      <c r="Q238" s="43">
        <v>0</v>
      </c>
      <c r="R238" s="43">
        <v>0</v>
      </c>
      <c r="S238" s="44">
        <v>0</v>
      </c>
    </row>
    <row r="239" spans="1:19" x14ac:dyDescent="0.25">
      <c r="A239" s="41" t="s">
        <v>105</v>
      </c>
      <c r="B239" s="42">
        <v>0</v>
      </c>
      <c r="C239" s="43">
        <v>1</v>
      </c>
      <c r="D239" s="43">
        <v>0</v>
      </c>
      <c r="E239" s="43">
        <v>0</v>
      </c>
      <c r="F239" s="43">
        <v>0</v>
      </c>
      <c r="G239" s="44">
        <v>0</v>
      </c>
      <c r="H239" s="45">
        <v>0</v>
      </c>
      <c r="I239" s="43">
        <v>0</v>
      </c>
      <c r="J239" s="43">
        <v>0</v>
      </c>
      <c r="K239" s="43">
        <v>0</v>
      </c>
      <c r="L239" s="43">
        <v>0</v>
      </c>
      <c r="M239" s="65">
        <v>0</v>
      </c>
      <c r="N239" s="66">
        <v>0</v>
      </c>
      <c r="O239" s="65">
        <v>0</v>
      </c>
      <c r="P239" s="43">
        <v>0</v>
      </c>
      <c r="Q239" s="43">
        <v>0</v>
      </c>
      <c r="R239" s="43">
        <v>0</v>
      </c>
      <c r="S239" s="44">
        <v>0</v>
      </c>
    </row>
    <row r="240" spans="1:19" x14ac:dyDescent="0.25">
      <c r="A240" s="41" t="s">
        <v>106</v>
      </c>
      <c r="B240" s="42">
        <v>0</v>
      </c>
      <c r="C240" s="43">
        <v>0</v>
      </c>
      <c r="D240" s="43">
        <v>0</v>
      </c>
      <c r="E240" s="43">
        <v>0</v>
      </c>
      <c r="F240" s="43">
        <v>0</v>
      </c>
      <c r="G240" s="44">
        <v>0</v>
      </c>
      <c r="H240" s="45">
        <v>0</v>
      </c>
      <c r="I240" s="43">
        <v>0</v>
      </c>
      <c r="J240" s="43">
        <v>0</v>
      </c>
      <c r="K240" s="43">
        <v>0</v>
      </c>
      <c r="L240" s="43">
        <v>0</v>
      </c>
      <c r="M240" s="65">
        <v>0</v>
      </c>
      <c r="N240" s="66">
        <v>0</v>
      </c>
      <c r="O240" s="65">
        <v>0</v>
      </c>
      <c r="P240" s="43">
        <v>0</v>
      </c>
      <c r="Q240" s="43">
        <v>0</v>
      </c>
      <c r="R240" s="43">
        <v>0</v>
      </c>
      <c r="S240" s="44">
        <v>0</v>
      </c>
    </row>
    <row r="241" spans="1:19" x14ac:dyDescent="0.25">
      <c r="A241" s="41" t="s">
        <v>107</v>
      </c>
      <c r="B241" s="42" t="s">
        <v>111</v>
      </c>
      <c r="C241" s="43" t="s">
        <v>111</v>
      </c>
      <c r="D241" s="43" t="s">
        <v>111</v>
      </c>
      <c r="E241" s="43" t="s">
        <v>111</v>
      </c>
      <c r="F241" s="43" t="s">
        <v>111</v>
      </c>
      <c r="G241" s="44" t="s">
        <v>111</v>
      </c>
      <c r="H241" s="45" t="s">
        <v>111</v>
      </c>
      <c r="I241" s="43" t="s">
        <v>111</v>
      </c>
      <c r="J241" s="43" t="s">
        <v>111</v>
      </c>
      <c r="K241" s="43" t="s">
        <v>111</v>
      </c>
      <c r="L241" s="43" t="s">
        <v>111</v>
      </c>
      <c r="M241" s="65" t="s">
        <v>111</v>
      </c>
      <c r="N241" s="66" t="s">
        <v>111</v>
      </c>
      <c r="O241" s="65" t="s">
        <v>111</v>
      </c>
      <c r="P241" s="43" t="s">
        <v>111</v>
      </c>
      <c r="Q241" s="43" t="s">
        <v>111</v>
      </c>
      <c r="R241" s="43" t="s">
        <v>111</v>
      </c>
      <c r="S241" s="44" t="s">
        <v>111</v>
      </c>
    </row>
    <row r="242" spans="1:19" s="27" customFormat="1" x14ac:dyDescent="0.25">
      <c r="A242" s="17" t="s">
        <v>59</v>
      </c>
      <c r="B242" s="67">
        <f>SUM(B238:B241)</f>
        <v>0</v>
      </c>
      <c r="C242" s="68">
        <f t="shared" ref="C242:S242" si="35">SUM(C238:C241)</f>
        <v>1</v>
      </c>
      <c r="D242" s="68">
        <f t="shared" si="35"/>
        <v>0</v>
      </c>
      <c r="E242" s="68">
        <f t="shared" si="35"/>
        <v>0</v>
      </c>
      <c r="F242" s="68">
        <f t="shared" si="35"/>
        <v>0</v>
      </c>
      <c r="G242" s="69">
        <f t="shared" si="35"/>
        <v>0</v>
      </c>
      <c r="H242" s="70">
        <f t="shared" si="35"/>
        <v>0</v>
      </c>
      <c r="I242" s="68">
        <f t="shared" si="35"/>
        <v>0</v>
      </c>
      <c r="J242" s="68">
        <f t="shared" si="35"/>
        <v>0</v>
      </c>
      <c r="K242" s="68">
        <f t="shared" si="35"/>
        <v>0</v>
      </c>
      <c r="L242" s="68">
        <f t="shared" si="35"/>
        <v>0</v>
      </c>
      <c r="M242" s="71">
        <f t="shared" si="35"/>
        <v>0</v>
      </c>
      <c r="N242" s="72">
        <f t="shared" si="35"/>
        <v>0</v>
      </c>
      <c r="O242" s="71">
        <f t="shared" si="35"/>
        <v>0</v>
      </c>
      <c r="P242" s="68">
        <f t="shared" si="35"/>
        <v>0</v>
      </c>
      <c r="Q242" s="68">
        <f t="shared" si="35"/>
        <v>0</v>
      </c>
      <c r="R242" s="68">
        <f t="shared" si="35"/>
        <v>0</v>
      </c>
      <c r="S242" s="69">
        <f t="shared" si="35"/>
        <v>0</v>
      </c>
    </row>
    <row r="243" spans="1:19" x14ac:dyDescent="0.25">
      <c r="A243" s="36"/>
      <c r="B243" s="37"/>
      <c r="C243" s="38"/>
      <c r="D243" s="38"/>
      <c r="E243" s="38"/>
      <c r="F243" s="38"/>
      <c r="G243" s="39"/>
      <c r="H243" s="47"/>
      <c r="I243" s="38"/>
      <c r="J243" s="38"/>
      <c r="K243" s="38"/>
      <c r="L243" s="38"/>
      <c r="M243" s="63"/>
      <c r="N243" s="64"/>
      <c r="O243" s="63"/>
      <c r="P243" s="38"/>
      <c r="Q243" s="38"/>
      <c r="R243" s="38"/>
      <c r="S243" s="39"/>
    </row>
    <row r="244" spans="1:19" x14ac:dyDescent="0.25">
      <c r="A244" s="17" t="s">
        <v>97</v>
      </c>
      <c r="B244" s="37"/>
      <c r="C244" s="38"/>
      <c r="D244" s="38"/>
      <c r="E244" s="38"/>
      <c r="F244" s="38"/>
      <c r="G244" s="39"/>
      <c r="H244" s="47"/>
      <c r="I244" s="38"/>
      <c r="J244" s="38"/>
      <c r="K244" s="38"/>
      <c r="L244" s="38"/>
      <c r="M244" s="63"/>
      <c r="N244" s="64"/>
      <c r="O244" s="63"/>
      <c r="P244" s="38"/>
      <c r="Q244" s="38"/>
      <c r="R244" s="38"/>
      <c r="S244" s="39"/>
    </row>
    <row r="245" spans="1:19" x14ac:dyDescent="0.25">
      <c r="A245" s="41" t="s">
        <v>104</v>
      </c>
      <c r="B245" s="42">
        <v>20</v>
      </c>
      <c r="C245" s="43">
        <v>131</v>
      </c>
      <c r="D245" s="43">
        <v>121</v>
      </c>
      <c r="E245" s="43">
        <v>9</v>
      </c>
      <c r="F245" s="43">
        <v>0</v>
      </c>
      <c r="G245" s="44">
        <v>281</v>
      </c>
      <c r="H245" s="45">
        <v>0</v>
      </c>
      <c r="I245" s="43">
        <v>0</v>
      </c>
      <c r="J245" s="43">
        <v>0</v>
      </c>
      <c r="K245" s="43">
        <v>0</v>
      </c>
      <c r="L245" s="43">
        <v>0</v>
      </c>
      <c r="M245" s="65">
        <v>0</v>
      </c>
      <c r="N245" s="66">
        <v>0</v>
      </c>
      <c r="O245" s="65">
        <v>0</v>
      </c>
      <c r="P245" s="43">
        <v>0</v>
      </c>
      <c r="Q245" s="43">
        <v>0</v>
      </c>
      <c r="R245" s="43">
        <v>0</v>
      </c>
      <c r="S245" s="44">
        <v>0</v>
      </c>
    </row>
    <row r="246" spans="1:19" x14ac:dyDescent="0.25">
      <c r="A246" s="41" t="s">
        <v>105</v>
      </c>
      <c r="B246" s="42">
        <v>32</v>
      </c>
      <c r="C246" s="43">
        <v>102</v>
      </c>
      <c r="D246" s="43">
        <v>166</v>
      </c>
      <c r="E246" s="43">
        <v>10</v>
      </c>
      <c r="F246" s="43">
        <v>0</v>
      </c>
      <c r="G246" s="44">
        <v>310</v>
      </c>
      <c r="H246" s="45">
        <v>0</v>
      </c>
      <c r="I246" s="43">
        <v>0</v>
      </c>
      <c r="J246" s="43">
        <v>0</v>
      </c>
      <c r="K246" s="43">
        <v>0</v>
      </c>
      <c r="L246" s="43">
        <v>0</v>
      </c>
      <c r="M246" s="65">
        <v>0</v>
      </c>
      <c r="N246" s="66">
        <v>0</v>
      </c>
      <c r="O246" s="65">
        <v>0</v>
      </c>
      <c r="P246" s="43">
        <v>0</v>
      </c>
      <c r="Q246" s="43">
        <v>0</v>
      </c>
      <c r="R246" s="43">
        <v>0</v>
      </c>
      <c r="S246" s="44">
        <v>0</v>
      </c>
    </row>
    <row r="247" spans="1:19" x14ac:dyDescent="0.25">
      <c r="A247" s="41" t="s">
        <v>106</v>
      </c>
      <c r="B247" s="42">
        <v>20</v>
      </c>
      <c r="C247" s="43">
        <v>110</v>
      </c>
      <c r="D247" s="43">
        <v>166</v>
      </c>
      <c r="E247" s="43">
        <v>8</v>
      </c>
      <c r="F247" s="43">
        <v>0</v>
      </c>
      <c r="G247" s="44">
        <v>304</v>
      </c>
      <c r="H247" s="45">
        <v>0</v>
      </c>
      <c r="I247" s="43">
        <v>0</v>
      </c>
      <c r="J247" s="43">
        <v>0</v>
      </c>
      <c r="K247" s="43">
        <v>0</v>
      </c>
      <c r="L247" s="43">
        <v>0</v>
      </c>
      <c r="M247" s="65">
        <v>0</v>
      </c>
      <c r="N247" s="66">
        <v>0</v>
      </c>
      <c r="O247" s="65">
        <v>0</v>
      </c>
      <c r="P247" s="43">
        <v>0</v>
      </c>
      <c r="Q247" s="43">
        <v>0</v>
      </c>
      <c r="R247" s="43">
        <v>0</v>
      </c>
      <c r="S247" s="44">
        <v>0</v>
      </c>
    </row>
    <row r="248" spans="1:19" x14ac:dyDescent="0.25">
      <c r="A248" s="41" t="s">
        <v>107</v>
      </c>
      <c r="B248" s="42" t="s">
        <v>111</v>
      </c>
      <c r="C248" s="43" t="s">
        <v>111</v>
      </c>
      <c r="D248" s="43" t="s">
        <v>111</v>
      </c>
      <c r="E248" s="43" t="s">
        <v>111</v>
      </c>
      <c r="F248" s="43" t="s">
        <v>111</v>
      </c>
      <c r="G248" s="44" t="s">
        <v>111</v>
      </c>
      <c r="H248" s="45" t="s">
        <v>111</v>
      </c>
      <c r="I248" s="43" t="s">
        <v>111</v>
      </c>
      <c r="J248" s="43" t="s">
        <v>111</v>
      </c>
      <c r="K248" s="43" t="s">
        <v>111</v>
      </c>
      <c r="L248" s="43" t="s">
        <v>111</v>
      </c>
      <c r="M248" s="65" t="s">
        <v>111</v>
      </c>
      <c r="N248" s="66" t="s">
        <v>111</v>
      </c>
      <c r="O248" s="65" t="s">
        <v>111</v>
      </c>
      <c r="P248" s="43" t="s">
        <v>111</v>
      </c>
      <c r="Q248" s="43" t="s">
        <v>111</v>
      </c>
      <c r="R248" s="43" t="s">
        <v>111</v>
      </c>
      <c r="S248" s="44" t="s">
        <v>111</v>
      </c>
    </row>
    <row r="249" spans="1:19" s="27" customFormat="1" x14ac:dyDescent="0.25">
      <c r="A249" s="17" t="s">
        <v>59</v>
      </c>
      <c r="B249" s="67">
        <f>SUM(B245:B248)</f>
        <v>72</v>
      </c>
      <c r="C249" s="68">
        <f t="shared" ref="C249:S249" si="36">SUM(C245:C248)</f>
        <v>343</v>
      </c>
      <c r="D249" s="68">
        <f t="shared" si="36"/>
        <v>453</v>
      </c>
      <c r="E249" s="68">
        <f t="shared" si="36"/>
        <v>27</v>
      </c>
      <c r="F249" s="68">
        <f t="shared" si="36"/>
        <v>0</v>
      </c>
      <c r="G249" s="69">
        <f t="shared" si="36"/>
        <v>895</v>
      </c>
      <c r="H249" s="70">
        <f t="shared" si="36"/>
        <v>0</v>
      </c>
      <c r="I249" s="68">
        <f t="shared" si="36"/>
        <v>0</v>
      </c>
      <c r="J249" s="68">
        <f t="shared" si="36"/>
        <v>0</v>
      </c>
      <c r="K249" s="68">
        <f t="shared" si="36"/>
        <v>0</v>
      </c>
      <c r="L249" s="68">
        <f t="shared" si="36"/>
        <v>0</v>
      </c>
      <c r="M249" s="71">
        <f t="shared" si="36"/>
        <v>0</v>
      </c>
      <c r="N249" s="72">
        <f t="shared" si="36"/>
        <v>0</v>
      </c>
      <c r="O249" s="71">
        <f t="shared" si="36"/>
        <v>0</v>
      </c>
      <c r="P249" s="68">
        <f t="shared" si="36"/>
        <v>0</v>
      </c>
      <c r="Q249" s="68">
        <f t="shared" si="36"/>
        <v>0</v>
      </c>
      <c r="R249" s="68">
        <f t="shared" si="36"/>
        <v>0</v>
      </c>
      <c r="S249" s="69">
        <f t="shared" si="36"/>
        <v>0</v>
      </c>
    </row>
    <row r="250" spans="1:19" x14ac:dyDescent="0.25">
      <c r="A250" s="36"/>
      <c r="B250" s="37"/>
      <c r="C250" s="38"/>
      <c r="D250" s="38"/>
      <c r="E250" s="38"/>
      <c r="F250" s="38"/>
      <c r="G250" s="39"/>
      <c r="H250" s="47"/>
      <c r="I250" s="38"/>
      <c r="J250" s="38"/>
      <c r="K250" s="38"/>
      <c r="L250" s="38"/>
      <c r="M250" s="63"/>
      <c r="N250" s="64"/>
      <c r="O250" s="63"/>
      <c r="P250" s="38"/>
      <c r="Q250" s="38"/>
      <c r="R250" s="38"/>
      <c r="S250" s="39"/>
    </row>
    <row r="251" spans="1:19" x14ac:dyDescent="0.25">
      <c r="A251" s="17" t="s">
        <v>98</v>
      </c>
      <c r="B251" s="37"/>
      <c r="C251" s="38"/>
      <c r="D251" s="38"/>
      <c r="E251" s="38"/>
      <c r="F251" s="38"/>
      <c r="G251" s="39"/>
      <c r="H251" s="47"/>
      <c r="I251" s="38"/>
      <c r="J251" s="38"/>
      <c r="K251" s="38"/>
      <c r="L251" s="38"/>
      <c r="M251" s="63"/>
      <c r="N251" s="64"/>
      <c r="O251" s="63"/>
      <c r="P251" s="38"/>
      <c r="Q251" s="38"/>
      <c r="R251" s="38"/>
      <c r="S251" s="39"/>
    </row>
    <row r="252" spans="1:19" x14ac:dyDescent="0.25">
      <c r="A252" s="41" t="s">
        <v>104</v>
      </c>
      <c r="B252" s="42">
        <v>0</v>
      </c>
      <c r="C252" s="43">
        <v>0</v>
      </c>
      <c r="D252" s="43">
        <v>0</v>
      </c>
      <c r="E252" s="43">
        <v>0</v>
      </c>
      <c r="F252" s="43">
        <v>0</v>
      </c>
      <c r="G252" s="44">
        <v>0</v>
      </c>
      <c r="H252" s="45">
        <v>0</v>
      </c>
      <c r="I252" s="43">
        <v>0</v>
      </c>
      <c r="J252" s="43">
        <v>0</v>
      </c>
      <c r="K252" s="43">
        <v>0</v>
      </c>
      <c r="L252" s="43">
        <v>0</v>
      </c>
      <c r="M252" s="65">
        <v>0</v>
      </c>
      <c r="N252" s="66">
        <v>0</v>
      </c>
      <c r="O252" s="65">
        <v>0</v>
      </c>
      <c r="P252" s="43">
        <v>0</v>
      </c>
      <c r="Q252" s="43">
        <v>0</v>
      </c>
      <c r="R252" s="43">
        <v>0</v>
      </c>
      <c r="S252" s="44">
        <v>0</v>
      </c>
    </row>
    <row r="253" spans="1:19" x14ac:dyDescent="0.25">
      <c r="A253" s="41" t="s">
        <v>105</v>
      </c>
      <c r="B253" s="42">
        <v>0</v>
      </c>
      <c r="C253" s="43">
        <v>0</v>
      </c>
      <c r="D253" s="43">
        <v>0</v>
      </c>
      <c r="E253" s="43">
        <v>0</v>
      </c>
      <c r="F253" s="43">
        <v>0</v>
      </c>
      <c r="G253" s="44">
        <v>0</v>
      </c>
      <c r="H253" s="45">
        <v>0</v>
      </c>
      <c r="I253" s="43">
        <v>0</v>
      </c>
      <c r="J253" s="43">
        <v>0</v>
      </c>
      <c r="K253" s="43">
        <v>0</v>
      </c>
      <c r="L253" s="43">
        <v>0</v>
      </c>
      <c r="M253" s="65">
        <v>0</v>
      </c>
      <c r="N253" s="66">
        <v>0</v>
      </c>
      <c r="O253" s="65">
        <v>0</v>
      </c>
      <c r="P253" s="43">
        <v>0</v>
      </c>
      <c r="Q253" s="43">
        <v>0</v>
      </c>
      <c r="R253" s="43">
        <v>0</v>
      </c>
      <c r="S253" s="44">
        <v>0</v>
      </c>
    </row>
    <row r="254" spans="1:19" x14ac:dyDescent="0.25">
      <c r="A254" s="41" t="s">
        <v>106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  <c r="H254" s="45" t="s">
        <v>112</v>
      </c>
      <c r="I254" s="43" t="s">
        <v>112</v>
      </c>
      <c r="J254" s="43" t="s">
        <v>112</v>
      </c>
      <c r="K254" s="43" t="s">
        <v>112</v>
      </c>
      <c r="L254" s="43" t="s">
        <v>112</v>
      </c>
      <c r="M254" s="65" t="s">
        <v>112</v>
      </c>
      <c r="N254" s="66" t="s">
        <v>112</v>
      </c>
      <c r="O254" s="65" t="s">
        <v>112</v>
      </c>
      <c r="P254" s="43" t="s">
        <v>112</v>
      </c>
      <c r="Q254" s="43" t="s">
        <v>112</v>
      </c>
      <c r="R254" s="43" t="s">
        <v>112</v>
      </c>
      <c r="S254" s="44" t="s">
        <v>112</v>
      </c>
    </row>
    <row r="255" spans="1:19" x14ac:dyDescent="0.25">
      <c r="A255" s="41" t="s">
        <v>107</v>
      </c>
      <c r="B255" s="42" t="s">
        <v>111</v>
      </c>
      <c r="C255" s="43" t="s">
        <v>111</v>
      </c>
      <c r="D255" s="43" t="s">
        <v>111</v>
      </c>
      <c r="E255" s="43" t="s">
        <v>111</v>
      </c>
      <c r="F255" s="43" t="s">
        <v>111</v>
      </c>
      <c r="G255" s="44" t="s">
        <v>111</v>
      </c>
      <c r="H255" s="45" t="s">
        <v>111</v>
      </c>
      <c r="I255" s="43" t="s">
        <v>111</v>
      </c>
      <c r="J255" s="43" t="s">
        <v>111</v>
      </c>
      <c r="K255" s="43" t="s">
        <v>111</v>
      </c>
      <c r="L255" s="43" t="s">
        <v>111</v>
      </c>
      <c r="M255" s="65" t="s">
        <v>111</v>
      </c>
      <c r="N255" s="66" t="s">
        <v>111</v>
      </c>
      <c r="O255" s="65" t="s">
        <v>111</v>
      </c>
      <c r="P255" s="43" t="s">
        <v>111</v>
      </c>
      <c r="Q255" s="43" t="s">
        <v>111</v>
      </c>
      <c r="R255" s="43" t="s">
        <v>111</v>
      </c>
      <c r="S255" s="44" t="s">
        <v>111</v>
      </c>
    </row>
    <row r="256" spans="1:19" s="27" customFormat="1" x14ac:dyDescent="0.25">
      <c r="A256" s="17" t="s">
        <v>59</v>
      </c>
      <c r="B256" s="67">
        <f>SUM(B252:B255)</f>
        <v>0</v>
      </c>
      <c r="C256" s="68">
        <f t="shared" ref="C256:S256" si="37">SUM(C252:C255)</f>
        <v>0</v>
      </c>
      <c r="D256" s="68">
        <f t="shared" si="37"/>
        <v>0</v>
      </c>
      <c r="E256" s="68">
        <f t="shared" si="37"/>
        <v>0</v>
      </c>
      <c r="F256" s="68">
        <f t="shared" si="37"/>
        <v>0</v>
      </c>
      <c r="G256" s="69">
        <f t="shared" si="37"/>
        <v>0</v>
      </c>
      <c r="H256" s="70">
        <f t="shared" si="37"/>
        <v>0</v>
      </c>
      <c r="I256" s="68">
        <f t="shared" si="37"/>
        <v>0</v>
      </c>
      <c r="J256" s="68">
        <f t="shared" si="37"/>
        <v>0</v>
      </c>
      <c r="K256" s="68">
        <f t="shared" si="37"/>
        <v>0</v>
      </c>
      <c r="L256" s="68">
        <f t="shared" si="37"/>
        <v>0</v>
      </c>
      <c r="M256" s="71">
        <f t="shared" si="37"/>
        <v>0</v>
      </c>
      <c r="N256" s="72">
        <f t="shared" si="37"/>
        <v>0</v>
      </c>
      <c r="O256" s="71">
        <f t="shared" si="37"/>
        <v>0</v>
      </c>
      <c r="P256" s="68">
        <f t="shared" si="37"/>
        <v>0</v>
      </c>
      <c r="Q256" s="68">
        <f t="shared" si="37"/>
        <v>0</v>
      </c>
      <c r="R256" s="68">
        <f t="shared" si="37"/>
        <v>0</v>
      </c>
      <c r="S256" s="69">
        <f t="shared" si="37"/>
        <v>0</v>
      </c>
    </row>
    <row r="257" spans="1:19" x14ac:dyDescent="0.25">
      <c r="A257" s="36"/>
      <c r="B257" s="37"/>
      <c r="C257" s="38"/>
      <c r="D257" s="38"/>
      <c r="E257" s="38"/>
      <c r="F257" s="38"/>
      <c r="G257" s="39"/>
      <c r="H257" s="47"/>
      <c r="I257" s="38"/>
      <c r="J257" s="38"/>
      <c r="K257" s="38"/>
      <c r="L257" s="38"/>
      <c r="M257" s="63"/>
      <c r="N257" s="64"/>
      <c r="O257" s="63"/>
      <c r="P257" s="38"/>
      <c r="Q257" s="38"/>
      <c r="R257" s="38"/>
      <c r="S257" s="39"/>
    </row>
    <row r="258" spans="1:19" x14ac:dyDescent="0.25">
      <c r="A258" s="17" t="s">
        <v>99</v>
      </c>
      <c r="B258" s="37"/>
      <c r="C258" s="38"/>
      <c r="D258" s="38"/>
      <c r="E258" s="38"/>
      <c r="F258" s="38"/>
      <c r="G258" s="39"/>
      <c r="H258" s="47"/>
      <c r="I258" s="38"/>
      <c r="J258" s="38"/>
      <c r="K258" s="38"/>
      <c r="L258" s="38"/>
      <c r="M258" s="63"/>
      <c r="N258" s="64"/>
      <c r="O258" s="63"/>
      <c r="P258" s="38"/>
      <c r="Q258" s="38"/>
      <c r="R258" s="38"/>
      <c r="S258" s="39"/>
    </row>
    <row r="259" spans="1:19" x14ac:dyDescent="0.25">
      <c r="A259" s="41" t="s">
        <v>104</v>
      </c>
      <c r="B259" s="42">
        <v>108</v>
      </c>
      <c r="C259" s="43">
        <v>153</v>
      </c>
      <c r="D259" s="43">
        <v>175</v>
      </c>
      <c r="E259" s="43">
        <v>19</v>
      </c>
      <c r="F259" s="43">
        <v>2</v>
      </c>
      <c r="G259" s="44">
        <v>457</v>
      </c>
      <c r="H259" s="45">
        <v>0</v>
      </c>
      <c r="I259" s="43">
        <v>0</v>
      </c>
      <c r="J259" s="43">
        <v>0</v>
      </c>
      <c r="K259" s="43">
        <v>0</v>
      </c>
      <c r="L259" s="43">
        <v>0</v>
      </c>
      <c r="M259" s="65">
        <v>0</v>
      </c>
      <c r="N259" s="66">
        <v>38</v>
      </c>
      <c r="O259" s="65">
        <v>0</v>
      </c>
      <c r="P259" s="43">
        <v>59</v>
      </c>
      <c r="Q259" s="43">
        <v>0</v>
      </c>
      <c r="R259" s="43">
        <v>0</v>
      </c>
      <c r="S259" s="44">
        <v>97</v>
      </c>
    </row>
    <row r="260" spans="1:19" x14ac:dyDescent="0.25">
      <c r="A260" s="41" t="s">
        <v>105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  <c r="H260" s="45" t="s">
        <v>112</v>
      </c>
      <c r="I260" s="43" t="s">
        <v>112</v>
      </c>
      <c r="J260" s="43" t="s">
        <v>112</v>
      </c>
      <c r="K260" s="43" t="s">
        <v>112</v>
      </c>
      <c r="L260" s="43" t="s">
        <v>112</v>
      </c>
      <c r="M260" s="65" t="s">
        <v>112</v>
      </c>
      <c r="N260" s="66" t="s">
        <v>112</v>
      </c>
      <c r="O260" s="65" t="s">
        <v>112</v>
      </c>
      <c r="P260" s="43" t="s">
        <v>112</v>
      </c>
      <c r="Q260" s="43" t="s">
        <v>112</v>
      </c>
      <c r="R260" s="43" t="s">
        <v>112</v>
      </c>
      <c r="S260" s="44" t="s">
        <v>112</v>
      </c>
    </row>
    <row r="261" spans="1:19" x14ac:dyDescent="0.25">
      <c r="A261" s="41" t="s">
        <v>106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  <c r="H261" s="45" t="s">
        <v>112</v>
      </c>
      <c r="I261" s="43" t="s">
        <v>112</v>
      </c>
      <c r="J261" s="43" t="s">
        <v>112</v>
      </c>
      <c r="K261" s="43" t="s">
        <v>112</v>
      </c>
      <c r="L261" s="43" t="s">
        <v>112</v>
      </c>
      <c r="M261" s="65" t="s">
        <v>112</v>
      </c>
      <c r="N261" s="66" t="s">
        <v>112</v>
      </c>
      <c r="O261" s="65" t="s">
        <v>112</v>
      </c>
      <c r="P261" s="43" t="s">
        <v>112</v>
      </c>
      <c r="Q261" s="43" t="s">
        <v>112</v>
      </c>
      <c r="R261" s="43" t="s">
        <v>112</v>
      </c>
      <c r="S261" s="44" t="s">
        <v>112</v>
      </c>
    </row>
    <row r="262" spans="1:19" x14ac:dyDescent="0.25">
      <c r="A262" s="41" t="s">
        <v>107</v>
      </c>
      <c r="B262" s="42" t="s">
        <v>111</v>
      </c>
      <c r="C262" s="43" t="s">
        <v>111</v>
      </c>
      <c r="D262" s="43" t="s">
        <v>111</v>
      </c>
      <c r="E262" s="43" t="s">
        <v>111</v>
      </c>
      <c r="F262" s="43" t="s">
        <v>111</v>
      </c>
      <c r="G262" s="44" t="s">
        <v>111</v>
      </c>
      <c r="H262" s="45" t="s">
        <v>111</v>
      </c>
      <c r="I262" s="43" t="s">
        <v>111</v>
      </c>
      <c r="J262" s="43" t="s">
        <v>111</v>
      </c>
      <c r="K262" s="43" t="s">
        <v>111</v>
      </c>
      <c r="L262" s="43" t="s">
        <v>111</v>
      </c>
      <c r="M262" s="65" t="s">
        <v>111</v>
      </c>
      <c r="N262" s="66" t="s">
        <v>111</v>
      </c>
      <c r="O262" s="65" t="s">
        <v>111</v>
      </c>
      <c r="P262" s="43" t="s">
        <v>111</v>
      </c>
      <c r="Q262" s="43" t="s">
        <v>111</v>
      </c>
      <c r="R262" s="43" t="s">
        <v>111</v>
      </c>
      <c r="S262" s="44" t="s">
        <v>111</v>
      </c>
    </row>
    <row r="263" spans="1:19" s="27" customFormat="1" x14ac:dyDescent="0.25">
      <c r="A263" s="17" t="s">
        <v>59</v>
      </c>
      <c r="B263" s="67">
        <f>SUM(B259:B262)</f>
        <v>108</v>
      </c>
      <c r="C263" s="68">
        <f t="shared" ref="C263:S263" si="38">SUM(C259:C262)</f>
        <v>153</v>
      </c>
      <c r="D263" s="68">
        <f t="shared" si="38"/>
        <v>175</v>
      </c>
      <c r="E263" s="68">
        <f t="shared" si="38"/>
        <v>19</v>
      </c>
      <c r="F263" s="68">
        <f t="shared" si="38"/>
        <v>2</v>
      </c>
      <c r="G263" s="69">
        <f t="shared" si="38"/>
        <v>457</v>
      </c>
      <c r="H263" s="70">
        <f t="shared" si="38"/>
        <v>0</v>
      </c>
      <c r="I263" s="68">
        <f t="shared" si="38"/>
        <v>0</v>
      </c>
      <c r="J263" s="68">
        <f t="shared" si="38"/>
        <v>0</v>
      </c>
      <c r="K263" s="68">
        <f t="shared" si="38"/>
        <v>0</v>
      </c>
      <c r="L263" s="68">
        <f t="shared" si="38"/>
        <v>0</v>
      </c>
      <c r="M263" s="71">
        <f t="shared" si="38"/>
        <v>0</v>
      </c>
      <c r="N263" s="72">
        <f t="shared" si="38"/>
        <v>38</v>
      </c>
      <c r="O263" s="71">
        <f t="shared" si="38"/>
        <v>0</v>
      </c>
      <c r="P263" s="68">
        <f t="shared" si="38"/>
        <v>59</v>
      </c>
      <c r="Q263" s="68">
        <f t="shared" si="38"/>
        <v>0</v>
      </c>
      <c r="R263" s="68">
        <f t="shared" si="38"/>
        <v>0</v>
      </c>
      <c r="S263" s="69">
        <f t="shared" si="38"/>
        <v>97</v>
      </c>
    </row>
    <row r="264" spans="1:19" x14ac:dyDescent="0.25">
      <c r="A264" s="36"/>
      <c r="B264" s="37"/>
      <c r="C264" s="38"/>
      <c r="D264" s="38"/>
      <c r="E264" s="38"/>
      <c r="F264" s="38"/>
      <c r="G264" s="39"/>
      <c r="H264" s="47"/>
      <c r="I264" s="38"/>
      <c r="J264" s="38"/>
      <c r="K264" s="38"/>
      <c r="L264" s="38"/>
      <c r="M264" s="63"/>
      <c r="N264" s="64"/>
      <c r="O264" s="63"/>
      <c r="P264" s="38"/>
      <c r="Q264" s="38"/>
      <c r="R264" s="38"/>
      <c r="S264" s="39"/>
    </row>
    <row r="265" spans="1:19" x14ac:dyDescent="0.25">
      <c r="A265" s="17" t="s">
        <v>100</v>
      </c>
      <c r="B265" s="37"/>
      <c r="C265" s="38"/>
      <c r="D265" s="38"/>
      <c r="E265" s="38"/>
      <c r="F265" s="38"/>
      <c r="G265" s="39"/>
      <c r="H265" s="47"/>
      <c r="I265" s="38"/>
      <c r="J265" s="38"/>
      <c r="K265" s="38"/>
      <c r="L265" s="38"/>
      <c r="M265" s="63"/>
      <c r="N265" s="64"/>
      <c r="O265" s="63"/>
      <c r="P265" s="38"/>
      <c r="Q265" s="38"/>
      <c r="R265" s="38"/>
      <c r="S265" s="39"/>
    </row>
    <row r="266" spans="1:19" x14ac:dyDescent="0.25">
      <c r="A266" s="41" t="s">
        <v>104</v>
      </c>
      <c r="B266" s="42">
        <v>0</v>
      </c>
      <c r="C266" s="43">
        <v>7</v>
      </c>
      <c r="D266" s="43">
        <v>0</v>
      </c>
      <c r="E266" s="43">
        <v>0</v>
      </c>
      <c r="F266" s="43">
        <v>0</v>
      </c>
      <c r="G266" s="44">
        <v>7</v>
      </c>
      <c r="H266" s="45">
        <v>1</v>
      </c>
      <c r="I266" s="43">
        <v>7</v>
      </c>
      <c r="J266" s="43">
        <v>0</v>
      </c>
      <c r="K266" s="43">
        <v>1</v>
      </c>
      <c r="L266" s="43">
        <v>0</v>
      </c>
      <c r="M266" s="65">
        <v>9</v>
      </c>
      <c r="N266" s="66">
        <v>0</v>
      </c>
      <c r="O266" s="65">
        <v>0</v>
      </c>
      <c r="P266" s="43">
        <v>0</v>
      </c>
      <c r="Q266" s="43">
        <v>0</v>
      </c>
      <c r="R266" s="43">
        <v>0</v>
      </c>
      <c r="S266" s="44">
        <v>0</v>
      </c>
    </row>
    <row r="267" spans="1:19" x14ac:dyDescent="0.25">
      <c r="A267" s="41" t="s">
        <v>105</v>
      </c>
      <c r="B267" s="42">
        <v>2</v>
      </c>
      <c r="C267" s="43">
        <v>3</v>
      </c>
      <c r="D267" s="43">
        <v>0</v>
      </c>
      <c r="E267" s="43">
        <v>1</v>
      </c>
      <c r="F267" s="43">
        <v>0</v>
      </c>
      <c r="G267" s="44">
        <v>6</v>
      </c>
      <c r="H267" s="45">
        <v>7</v>
      </c>
      <c r="I267" s="43">
        <v>5</v>
      </c>
      <c r="J267" s="43">
        <v>0</v>
      </c>
      <c r="K267" s="43">
        <v>2</v>
      </c>
      <c r="L267" s="43">
        <v>0</v>
      </c>
      <c r="M267" s="65">
        <v>14</v>
      </c>
      <c r="N267" s="66">
        <v>0</v>
      </c>
      <c r="O267" s="65">
        <v>0</v>
      </c>
      <c r="P267" s="43">
        <v>0</v>
      </c>
      <c r="Q267" s="43">
        <v>0</v>
      </c>
      <c r="R267" s="43">
        <v>0</v>
      </c>
      <c r="S267" s="44">
        <v>0</v>
      </c>
    </row>
    <row r="268" spans="1:19" x14ac:dyDescent="0.25">
      <c r="A268" s="41" t="s">
        <v>106</v>
      </c>
      <c r="B268" s="42">
        <v>3</v>
      </c>
      <c r="C268" s="43">
        <v>7</v>
      </c>
      <c r="D268" s="43">
        <v>0</v>
      </c>
      <c r="E268" s="43">
        <v>1</v>
      </c>
      <c r="F268" s="43">
        <v>0</v>
      </c>
      <c r="G268" s="44">
        <v>11</v>
      </c>
      <c r="H268" s="45">
        <v>3</v>
      </c>
      <c r="I268" s="43">
        <v>6</v>
      </c>
      <c r="J268" s="43">
        <v>0</v>
      </c>
      <c r="K268" s="43">
        <v>2</v>
      </c>
      <c r="L268" s="43">
        <v>0</v>
      </c>
      <c r="M268" s="65">
        <v>11</v>
      </c>
      <c r="N268" s="66">
        <v>0</v>
      </c>
      <c r="O268" s="65">
        <v>0</v>
      </c>
      <c r="P268" s="43">
        <v>0</v>
      </c>
      <c r="Q268" s="43">
        <v>0</v>
      </c>
      <c r="R268" s="43">
        <v>0</v>
      </c>
      <c r="S268" s="44">
        <v>0</v>
      </c>
    </row>
    <row r="269" spans="1:19" x14ac:dyDescent="0.25">
      <c r="A269" s="41" t="s">
        <v>107</v>
      </c>
      <c r="B269" s="42" t="s">
        <v>111</v>
      </c>
      <c r="C269" s="43" t="s">
        <v>111</v>
      </c>
      <c r="D269" s="43" t="s">
        <v>111</v>
      </c>
      <c r="E269" s="43" t="s">
        <v>111</v>
      </c>
      <c r="F269" s="43" t="s">
        <v>111</v>
      </c>
      <c r="G269" s="44" t="s">
        <v>111</v>
      </c>
      <c r="H269" s="45" t="s">
        <v>111</v>
      </c>
      <c r="I269" s="43" t="s">
        <v>111</v>
      </c>
      <c r="J269" s="43" t="s">
        <v>111</v>
      </c>
      <c r="K269" s="43" t="s">
        <v>111</v>
      </c>
      <c r="L269" s="43" t="s">
        <v>111</v>
      </c>
      <c r="M269" s="65" t="s">
        <v>111</v>
      </c>
      <c r="N269" s="66" t="s">
        <v>111</v>
      </c>
      <c r="O269" s="65" t="s">
        <v>111</v>
      </c>
      <c r="P269" s="43" t="s">
        <v>111</v>
      </c>
      <c r="Q269" s="43" t="s">
        <v>111</v>
      </c>
      <c r="R269" s="43" t="s">
        <v>111</v>
      </c>
      <c r="S269" s="44" t="s">
        <v>111</v>
      </c>
    </row>
    <row r="270" spans="1:19" s="27" customFormat="1" x14ac:dyDescent="0.25">
      <c r="A270" s="17" t="s">
        <v>59</v>
      </c>
      <c r="B270" s="67">
        <f>SUM(B266:B269)</f>
        <v>5</v>
      </c>
      <c r="C270" s="68">
        <f t="shared" ref="C270:S270" si="39">SUM(C266:C269)</f>
        <v>17</v>
      </c>
      <c r="D270" s="68">
        <f t="shared" si="39"/>
        <v>0</v>
      </c>
      <c r="E270" s="68">
        <f t="shared" si="39"/>
        <v>2</v>
      </c>
      <c r="F270" s="68">
        <f t="shared" si="39"/>
        <v>0</v>
      </c>
      <c r="G270" s="69">
        <f t="shared" si="39"/>
        <v>24</v>
      </c>
      <c r="H270" s="70">
        <f t="shared" si="39"/>
        <v>11</v>
      </c>
      <c r="I270" s="68">
        <f t="shared" si="39"/>
        <v>18</v>
      </c>
      <c r="J270" s="68">
        <f t="shared" si="39"/>
        <v>0</v>
      </c>
      <c r="K270" s="68">
        <f t="shared" si="39"/>
        <v>5</v>
      </c>
      <c r="L270" s="68">
        <f t="shared" si="39"/>
        <v>0</v>
      </c>
      <c r="M270" s="71">
        <f t="shared" si="39"/>
        <v>34</v>
      </c>
      <c r="N270" s="72">
        <f t="shared" si="39"/>
        <v>0</v>
      </c>
      <c r="O270" s="71">
        <f t="shared" si="39"/>
        <v>0</v>
      </c>
      <c r="P270" s="68">
        <f t="shared" si="39"/>
        <v>0</v>
      </c>
      <c r="Q270" s="68">
        <f t="shared" si="39"/>
        <v>0</v>
      </c>
      <c r="R270" s="68">
        <f t="shared" si="39"/>
        <v>0</v>
      </c>
      <c r="S270" s="69">
        <f t="shared" si="39"/>
        <v>0</v>
      </c>
    </row>
    <row r="271" spans="1:19" x14ac:dyDescent="0.25">
      <c r="A271" s="36"/>
      <c r="B271" s="37"/>
      <c r="C271" s="38"/>
      <c r="D271" s="38"/>
      <c r="E271" s="38"/>
      <c r="F271" s="38"/>
      <c r="G271" s="39"/>
      <c r="H271" s="47"/>
      <c r="I271" s="38"/>
      <c r="J271" s="38"/>
      <c r="K271" s="38"/>
      <c r="L271" s="38"/>
      <c r="M271" s="63"/>
      <c r="N271" s="64"/>
      <c r="O271" s="63"/>
      <c r="P271" s="38"/>
      <c r="Q271" s="38"/>
      <c r="R271" s="38"/>
      <c r="S271" s="39"/>
    </row>
    <row r="272" spans="1:19" x14ac:dyDescent="0.25">
      <c r="A272" s="17" t="s">
        <v>101</v>
      </c>
      <c r="B272" s="37"/>
      <c r="C272" s="38"/>
      <c r="D272" s="38"/>
      <c r="E272" s="38"/>
      <c r="F272" s="38"/>
      <c r="G272" s="39"/>
      <c r="H272" s="47"/>
      <c r="I272" s="38"/>
      <c r="J272" s="38"/>
      <c r="K272" s="38"/>
      <c r="L272" s="38"/>
      <c r="M272" s="63"/>
      <c r="N272" s="64"/>
      <c r="O272" s="63"/>
      <c r="P272" s="38"/>
      <c r="Q272" s="38"/>
      <c r="R272" s="38"/>
      <c r="S272" s="39"/>
    </row>
    <row r="273" spans="1:19" x14ac:dyDescent="0.25">
      <c r="A273" s="41" t="s">
        <v>104</v>
      </c>
      <c r="B273" s="42">
        <v>3</v>
      </c>
      <c r="C273" s="43">
        <v>16</v>
      </c>
      <c r="D273" s="43">
        <v>2</v>
      </c>
      <c r="E273" s="43">
        <v>0</v>
      </c>
      <c r="F273" s="43">
        <v>0</v>
      </c>
      <c r="G273" s="44">
        <v>21</v>
      </c>
      <c r="H273" s="45">
        <v>3</v>
      </c>
      <c r="I273" s="43">
        <v>2</v>
      </c>
      <c r="J273" s="43">
        <v>0</v>
      </c>
      <c r="K273" s="43">
        <v>5</v>
      </c>
      <c r="L273" s="43">
        <v>0</v>
      </c>
      <c r="M273" s="65">
        <v>10</v>
      </c>
      <c r="N273" s="66">
        <v>0</v>
      </c>
      <c r="O273" s="65">
        <v>0</v>
      </c>
      <c r="P273" s="43">
        <v>0</v>
      </c>
      <c r="Q273" s="43">
        <v>0</v>
      </c>
      <c r="R273" s="43">
        <v>0</v>
      </c>
      <c r="S273" s="44">
        <v>0</v>
      </c>
    </row>
    <row r="274" spans="1:19" x14ac:dyDescent="0.25">
      <c r="A274" s="41" t="s">
        <v>105</v>
      </c>
      <c r="B274" s="42">
        <v>3</v>
      </c>
      <c r="C274" s="43">
        <v>13</v>
      </c>
      <c r="D274" s="43">
        <v>5</v>
      </c>
      <c r="E274" s="43">
        <v>0</v>
      </c>
      <c r="F274" s="43">
        <v>0</v>
      </c>
      <c r="G274" s="44">
        <v>21</v>
      </c>
      <c r="H274" s="45">
        <v>1</v>
      </c>
      <c r="I274" s="43">
        <v>3</v>
      </c>
      <c r="J274" s="43">
        <v>0</v>
      </c>
      <c r="K274" s="43">
        <v>5</v>
      </c>
      <c r="L274" s="43">
        <v>0</v>
      </c>
      <c r="M274" s="65">
        <v>9</v>
      </c>
      <c r="N274" s="66">
        <v>0</v>
      </c>
      <c r="O274" s="65">
        <v>0</v>
      </c>
      <c r="P274" s="43">
        <v>0</v>
      </c>
      <c r="Q274" s="43">
        <v>0</v>
      </c>
      <c r="R274" s="43">
        <v>0</v>
      </c>
      <c r="S274" s="44">
        <v>0</v>
      </c>
    </row>
    <row r="275" spans="1:19" x14ac:dyDescent="0.25">
      <c r="A275" s="41" t="s">
        <v>106</v>
      </c>
      <c r="B275" s="42">
        <v>3</v>
      </c>
      <c r="C275" s="43">
        <v>16</v>
      </c>
      <c r="D275" s="43">
        <v>2</v>
      </c>
      <c r="E275" s="43">
        <v>0</v>
      </c>
      <c r="F275" s="43">
        <v>0</v>
      </c>
      <c r="G275" s="44">
        <v>21</v>
      </c>
      <c r="H275" s="45">
        <v>3</v>
      </c>
      <c r="I275" s="43">
        <v>1</v>
      </c>
      <c r="J275" s="43">
        <v>0</v>
      </c>
      <c r="K275" s="43">
        <v>1</v>
      </c>
      <c r="L275" s="43">
        <v>0</v>
      </c>
      <c r="M275" s="65">
        <v>5</v>
      </c>
      <c r="N275" s="66">
        <v>0</v>
      </c>
      <c r="O275" s="65">
        <v>0</v>
      </c>
      <c r="P275" s="43">
        <v>0</v>
      </c>
      <c r="Q275" s="43">
        <v>0</v>
      </c>
      <c r="R275" s="43">
        <v>0</v>
      </c>
      <c r="S275" s="44">
        <v>0</v>
      </c>
    </row>
    <row r="276" spans="1:19" x14ac:dyDescent="0.25">
      <c r="A276" s="41" t="s">
        <v>107</v>
      </c>
      <c r="B276" s="42" t="s">
        <v>111</v>
      </c>
      <c r="C276" s="43" t="s">
        <v>111</v>
      </c>
      <c r="D276" s="43" t="s">
        <v>111</v>
      </c>
      <c r="E276" s="43" t="s">
        <v>111</v>
      </c>
      <c r="F276" s="43" t="s">
        <v>111</v>
      </c>
      <c r="G276" s="44" t="s">
        <v>111</v>
      </c>
      <c r="H276" s="45" t="s">
        <v>111</v>
      </c>
      <c r="I276" s="43" t="s">
        <v>111</v>
      </c>
      <c r="J276" s="43" t="s">
        <v>111</v>
      </c>
      <c r="K276" s="43" t="s">
        <v>111</v>
      </c>
      <c r="L276" s="43" t="s">
        <v>111</v>
      </c>
      <c r="M276" s="65" t="s">
        <v>111</v>
      </c>
      <c r="N276" s="66" t="s">
        <v>111</v>
      </c>
      <c r="O276" s="65" t="s">
        <v>111</v>
      </c>
      <c r="P276" s="43" t="s">
        <v>111</v>
      </c>
      <c r="Q276" s="43" t="s">
        <v>111</v>
      </c>
      <c r="R276" s="43" t="s">
        <v>111</v>
      </c>
      <c r="S276" s="44" t="s">
        <v>111</v>
      </c>
    </row>
    <row r="277" spans="1:19" s="27" customFormat="1" x14ac:dyDescent="0.25">
      <c r="A277" s="17" t="s">
        <v>59</v>
      </c>
      <c r="B277" s="67">
        <f>SUM(B273:B276)</f>
        <v>9</v>
      </c>
      <c r="C277" s="68">
        <f t="shared" ref="C277:S277" si="40">SUM(C273:C276)</f>
        <v>45</v>
      </c>
      <c r="D277" s="68">
        <f t="shared" si="40"/>
        <v>9</v>
      </c>
      <c r="E277" s="68">
        <f t="shared" si="40"/>
        <v>0</v>
      </c>
      <c r="F277" s="68">
        <f t="shared" si="40"/>
        <v>0</v>
      </c>
      <c r="G277" s="69">
        <f t="shared" si="40"/>
        <v>63</v>
      </c>
      <c r="H277" s="70">
        <f t="shared" si="40"/>
        <v>7</v>
      </c>
      <c r="I277" s="68">
        <f t="shared" si="40"/>
        <v>6</v>
      </c>
      <c r="J277" s="68">
        <f t="shared" si="40"/>
        <v>0</v>
      </c>
      <c r="K277" s="68">
        <f t="shared" si="40"/>
        <v>11</v>
      </c>
      <c r="L277" s="68">
        <f t="shared" si="40"/>
        <v>0</v>
      </c>
      <c r="M277" s="71">
        <f t="shared" si="40"/>
        <v>24</v>
      </c>
      <c r="N277" s="72">
        <f t="shared" si="40"/>
        <v>0</v>
      </c>
      <c r="O277" s="71">
        <f t="shared" si="40"/>
        <v>0</v>
      </c>
      <c r="P277" s="68">
        <f t="shared" si="40"/>
        <v>0</v>
      </c>
      <c r="Q277" s="68">
        <f t="shared" si="40"/>
        <v>0</v>
      </c>
      <c r="R277" s="68">
        <f t="shared" si="40"/>
        <v>0</v>
      </c>
      <c r="S277" s="69">
        <f t="shared" si="40"/>
        <v>0</v>
      </c>
    </row>
    <row r="278" spans="1:19" x14ac:dyDescent="0.25">
      <c r="A278" s="36"/>
      <c r="B278" s="37"/>
      <c r="C278" s="38"/>
      <c r="D278" s="38"/>
      <c r="E278" s="38"/>
      <c r="F278" s="38"/>
      <c r="G278" s="39"/>
      <c r="H278" s="47"/>
      <c r="I278" s="38"/>
      <c r="J278" s="38"/>
      <c r="K278" s="38"/>
      <c r="L278" s="38"/>
      <c r="M278" s="63"/>
      <c r="N278" s="64"/>
      <c r="O278" s="63"/>
      <c r="P278" s="38"/>
      <c r="Q278" s="38"/>
      <c r="R278" s="38"/>
      <c r="S278" s="39"/>
    </row>
    <row r="279" spans="1:19" x14ac:dyDescent="0.25">
      <c r="A279" s="17" t="s">
        <v>102</v>
      </c>
      <c r="B279" s="37"/>
      <c r="C279" s="38"/>
      <c r="D279" s="38"/>
      <c r="E279" s="38"/>
      <c r="F279" s="38"/>
      <c r="G279" s="39"/>
      <c r="H279" s="47"/>
      <c r="I279" s="38"/>
      <c r="J279" s="38"/>
      <c r="K279" s="38"/>
      <c r="L279" s="38"/>
      <c r="M279" s="63"/>
      <c r="N279" s="64"/>
      <c r="O279" s="63"/>
      <c r="P279" s="38"/>
      <c r="Q279" s="38"/>
      <c r="R279" s="38"/>
      <c r="S279" s="39"/>
    </row>
    <row r="280" spans="1:19" x14ac:dyDescent="0.25">
      <c r="A280" s="41" t="s">
        <v>104</v>
      </c>
      <c r="B280" s="42">
        <v>16</v>
      </c>
      <c r="C280" s="43">
        <v>45</v>
      </c>
      <c r="D280" s="43">
        <v>21</v>
      </c>
      <c r="E280" s="43">
        <v>3</v>
      </c>
      <c r="F280" s="43">
        <v>0</v>
      </c>
      <c r="G280" s="44">
        <v>85</v>
      </c>
      <c r="H280" s="45">
        <v>0</v>
      </c>
      <c r="I280" s="43">
        <v>0</v>
      </c>
      <c r="J280" s="43">
        <v>0</v>
      </c>
      <c r="K280" s="43">
        <v>0</v>
      </c>
      <c r="L280" s="43">
        <v>0</v>
      </c>
      <c r="M280" s="65">
        <v>0</v>
      </c>
      <c r="N280" s="66">
        <v>2</v>
      </c>
      <c r="O280" s="65">
        <v>0</v>
      </c>
      <c r="P280" s="43">
        <v>1</v>
      </c>
      <c r="Q280" s="43">
        <v>10</v>
      </c>
      <c r="R280" s="43">
        <v>0</v>
      </c>
      <c r="S280" s="44">
        <v>13</v>
      </c>
    </row>
    <row r="281" spans="1:19" x14ac:dyDescent="0.25">
      <c r="A281" s="41" t="s">
        <v>105</v>
      </c>
      <c r="B281" s="42">
        <v>12</v>
      </c>
      <c r="C281" s="43">
        <v>0</v>
      </c>
      <c r="D281" s="43">
        <v>61</v>
      </c>
      <c r="E281" s="43">
        <v>3</v>
      </c>
      <c r="F281" s="43">
        <v>0</v>
      </c>
      <c r="G281" s="44">
        <v>76</v>
      </c>
      <c r="H281" s="45">
        <v>0</v>
      </c>
      <c r="I281" s="43">
        <v>0</v>
      </c>
      <c r="J281" s="43">
        <v>0</v>
      </c>
      <c r="K281" s="43">
        <v>0</v>
      </c>
      <c r="L281" s="43">
        <v>0</v>
      </c>
      <c r="M281" s="65">
        <v>0</v>
      </c>
      <c r="N281" s="66">
        <v>1</v>
      </c>
      <c r="O281" s="65">
        <v>0</v>
      </c>
      <c r="P281" s="43">
        <v>0</v>
      </c>
      <c r="Q281" s="43">
        <v>10</v>
      </c>
      <c r="R281" s="43">
        <v>0</v>
      </c>
      <c r="S281" s="44">
        <v>11</v>
      </c>
    </row>
    <row r="282" spans="1:19" x14ac:dyDescent="0.25">
      <c r="A282" s="41" t="s">
        <v>106</v>
      </c>
      <c r="B282" s="42">
        <v>10</v>
      </c>
      <c r="C282" s="43">
        <v>38</v>
      </c>
      <c r="D282" s="43">
        <v>38</v>
      </c>
      <c r="E282" s="43">
        <v>1</v>
      </c>
      <c r="F282" s="43">
        <v>0</v>
      </c>
      <c r="G282" s="44">
        <v>87</v>
      </c>
      <c r="H282" s="45">
        <v>0</v>
      </c>
      <c r="I282" s="43">
        <v>0</v>
      </c>
      <c r="J282" s="43">
        <v>0</v>
      </c>
      <c r="K282" s="43">
        <v>0</v>
      </c>
      <c r="L282" s="43">
        <v>0</v>
      </c>
      <c r="M282" s="65">
        <v>0</v>
      </c>
      <c r="N282" s="66">
        <v>3</v>
      </c>
      <c r="O282" s="65">
        <v>0</v>
      </c>
      <c r="P282" s="43">
        <v>3</v>
      </c>
      <c r="Q282" s="43">
        <v>8</v>
      </c>
      <c r="R282" s="43">
        <v>0</v>
      </c>
      <c r="S282" s="44">
        <v>14</v>
      </c>
    </row>
    <row r="283" spans="1:19" x14ac:dyDescent="0.25">
      <c r="A283" s="41" t="s">
        <v>107</v>
      </c>
      <c r="B283" s="42" t="s">
        <v>111</v>
      </c>
      <c r="C283" s="43" t="s">
        <v>111</v>
      </c>
      <c r="D283" s="43" t="s">
        <v>111</v>
      </c>
      <c r="E283" s="43" t="s">
        <v>111</v>
      </c>
      <c r="F283" s="43" t="s">
        <v>111</v>
      </c>
      <c r="G283" s="44" t="s">
        <v>111</v>
      </c>
      <c r="H283" s="45" t="s">
        <v>111</v>
      </c>
      <c r="I283" s="43" t="s">
        <v>111</v>
      </c>
      <c r="J283" s="43" t="s">
        <v>111</v>
      </c>
      <c r="K283" s="43" t="s">
        <v>111</v>
      </c>
      <c r="L283" s="43" t="s">
        <v>111</v>
      </c>
      <c r="M283" s="65" t="s">
        <v>111</v>
      </c>
      <c r="N283" s="66" t="s">
        <v>111</v>
      </c>
      <c r="O283" s="65" t="s">
        <v>111</v>
      </c>
      <c r="P283" s="43" t="s">
        <v>111</v>
      </c>
      <c r="Q283" s="43" t="s">
        <v>111</v>
      </c>
      <c r="R283" s="43" t="s">
        <v>111</v>
      </c>
      <c r="S283" s="44" t="s">
        <v>111</v>
      </c>
    </row>
    <row r="284" spans="1:19" s="27" customFormat="1" ht="15.75" thickBot="1" x14ac:dyDescent="0.3">
      <c r="A284" s="62" t="s">
        <v>59</v>
      </c>
      <c r="B284" s="73">
        <f>SUM(B280:B283)</f>
        <v>38</v>
      </c>
      <c r="C284" s="74">
        <f t="shared" ref="C284:S284" si="41">SUM(C280:C283)</f>
        <v>83</v>
      </c>
      <c r="D284" s="74">
        <f t="shared" si="41"/>
        <v>120</v>
      </c>
      <c r="E284" s="74">
        <f t="shared" si="41"/>
        <v>7</v>
      </c>
      <c r="F284" s="74">
        <f t="shared" si="41"/>
        <v>0</v>
      </c>
      <c r="G284" s="75">
        <f t="shared" si="41"/>
        <v>248</v>
      </c>
      <c r="H284" s="90">
        <f t="shared" si="41"/>
        <v>0</v>
      </c>
      <c r="I284" s="74">
        <f t="shared" si="41"/>
        <v>0</v>
      </c>
      <c r="J284" s="74">
        <f t="shared" si="41"/>
        <v>0</v>
      </c>
      <c r="K284" s="74">
        <f t="shared" si="41"/>
        <v>0</v>
      </c>
      <c r="L284" s="74">
        <f t="shared" si="41"/>
        <v>0</v>
      </c>
      <c r="M284" s="77">
        <f t="shared" si="41"/>
        <v>0</v>
      </c>
      <c r="N284" s="76">
        <f t="shared" si="41"/>
        <v>6</v>
      </c>
      <c r="O284" s="77">
        <f t="shared" si="41"/>
        <v>0</v>
      </c>
      <c r="P284" s="74">
        <f t="shared" si="41"/>
        <v>4</v>
      </c>
      <c r="Q284" s="74">
        <f t="shared" si="41"/>
        <v>28</v>
      </c>
      <c r="R284" s="74">
        <f t="shared" si="41"/>
        <v>0</v>
      </c>
      <c r="S284" s="75">
        <f t="shared" si="41"/>
        <v>38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9" priority="1" operator="equal">
      <formula>"Delinquent"</formula>
    </cfRule>
    <cfRule type="cellIs" dxfId="8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S284"/>
  <sheetViews>
    <sheetView showGridLines="0" topLeftCell="A270" workbookViewId="0"/>
  </sheetViews>
  <sheetFormatPr defaultColWidth="9.140625" defaultRowHeight="15" x14ac:dyDescent="0.25"/>
  <cols>
    <col min="1" max="1" width="40.5703125" style="16" customWidth="1"/>
    <col min="2" max="19" width="19.28515625" style="34" customWidth="1"/>
    <col min="20" max="16384" width="9.140625" style="16"/>
  </cols>
  <sheetData>
    <row r="6" spans="1:19" ht="18" x14ac:dyDescent="0.25">
      <c r="A6" s="29" t="str">
        <f>Contents!A7</f>
        <v>Nevada Healthcare Quarterly Reports</v>
      </c>
    </row>
    <row r="7" spans="1:19" ht="15.75" x14ac:dyDescent="0.25">
      <c r="A7" s="30" t="str">
        <f>Contents!A8</f>
        <v>Acute Hospitals Utilization Reports: First Quarter 2024 - Third Quarter 2024</v>
      </c>
    </row>
    <row r="8" spans="1:19" ht="15.75" x14ac:dyDescent="0.25">
      <c r="A8" s="31" t="s">
        <v>35</v>
      </c>
    </row>
    <row r="9" spans="1:19" x14ac:dyDescent="0.25">
      <c r="A9" s="32" t="str">
        <f>Contents!A9</f>
        <v>Produced on December 11, 2024</v>
      </c>
    </row>
    <row r="10" spans="1:19" x14ac:dyDescent="0.25">
      <c r="A10" s="32" t="str">
        <f>Contents!A10</f>
        <v>Includes data loaded through December 9, 2024</v>
      </c>
    </row>
    <row r="12" spans="1:19" ht="15.75" thickBot="1" x14ac:dyDescent="0.3">
      <c r="A12" s="33" t="s">
        <v>58</v>
      </c>
    </row>
    <row r="13" spans="1:19" s="35" customFormat="1" x14ac:dyDescent="0.25">
      <c r="A13" s="114" t="s">
        <v>11</v>
      </c>
      <c r="B13" s="104" t="s">
        <v>36</v>
      </c>
      <c r="C13" s="105"/>
      <c r="D13" s="105"/>
      <c r="E13" s="105"/>
      <c r="F13" s="105"/>
      <c r="G13" s="106"/>
      <c r="H13" s="107" t="s">
        <v>37</v>
      </c>
      <c r="I13" s="108"/>
      <c r="J13" s="108"/>
      <c r="K13" s="108"/>
      <c r="L13" s="108"/>
      <c r="M13" s="109"/>
      <c r="N13" s="110" t="s">
        <v>38</v>
      </c>
      <c r="O13" s="111"/>
      <c r="P13" s="112"/>
      <c r="Q13" s="112"/>
      <c r="R13" s="112"/>
      <c r="S13" s="113"/>
    </row>
    <row r="14" spans="1:19" s="35" customFormat="1" ht="66.75" customHeight="1" thickBot="1" x14ac:dyDescent="0.3">
      <c r="A14" s="115"/>
      <c r="B14" s="13" t="s">
        <v>32</v>
      </c>
      <c r="C14" s="11" t="s">
        <v>33</v>
      </c>
      <c r="D14" s="11" t="s">
        <v>54</v>
      </c>
      <c r="E14" s="9" t="s">
        <v>55</v>
      </c>
      <c r="F14" s="11" t="s">
        <v>34</v>
      </c>
      <c r="G14" s="14" t="s">
        <v>27</v>
      </c>
      <c r="H14" s="12" t="s">
        <v>32</v>
      </c>
      <c r="I14" s="11" t="s">
        <v>33</v>
      </c>
      <c r="J14" s="11" t="s">
        <v>54</v>
      </c>
      <c r="K14" s="9" t="s">
        <v>55</v>
      </c>
      <c r="L14" s="11" t="s">
        <v>34</v>
      </c>
      <c r="M14" s="15" t="s">
        <v>27</v>
      </c>
      <c r="N14" s="13" t="s">
        <v>32</v>
      </c>
      <c r="O14" s="15" t="s">
        <v>33</v>
      </c>
      <c r="P14" s="11" t="s">
        <v>54</v>
      </c>
      <c r="Q14" s="9" t="s">
        <v>55</v>
      </c>
      <c r="R14" s="11" t="s">
        <v>34</v>
      </c>
      <c r="S14" s="14" t="s">
        <v>27</v>
      </c>
    </row>
    <row r="15" spans="1:19" x14ac:dyDescent="0.25">
      <c r="A15" s="17" t="s">
        <v>60</v>
      </c>
      <c r="B15" s="18">
        <f t="shared" ref="B15:S15" si="0">SUM(B16:B18)</f>
        <v>300487</v>
      </c>
      <c r="C15" s="19">
        <f t="shared" si="0"/>
        <v>531378</v>
      </c>
      <c r="D15" s="19">
        <f t="shared" si="0"/>
        <v>245253</v>
      </c>
      <c r="E15" s="19">
        <f t="shared" si="0"/>
        <v>40111</v>
      </c>
      <c r="F15" s="19">
        <f t="shared" si="0"/>
        <v>4505</v>
      </c>
      <c r="G15" s="20">
        <f t="shared" si="0"/>
        <v>1121734</v>
      </c>
      <c r="H15" s="24">
        <f t="shared" si="0"/>
        <v>27489</v>
      </c>
      <c r="I15" s="19">
        <f t="shared" si="0"/>
        <v>512</v>
      </c>
      <c r="J15" s="19">
        <f t="shared" si="0"/>
        <v>310</v>
      </c>
      <c r="K15" s="19">
        <f t="shared" si="0"/>
        <v>4969</v>
      </c>
      <c r="L15" s="19">
        <f t="shared" si="0"/>
        <v>0</v>
      </c>
      <c r="M15" s="25">
        <f t="shared" si="0"/>
        <v>33280</v>
      </c>
      <c r="N15" s="26">
        <f t="shared" si="0"/>
        <v>5346</v>
      </c>
      <c r="O15" s="25">
        <f t="shared" si="0"/>
        <v>1400</v>
      </c>
      <c r="P15" s="19">
        <f t="shared" si="0"/>
        <v>7072</v>
      </c>
      <c r="Q15" s="19">
        <f t="shared" si="0"/>
        <v>2507</v>
      </c>
      <c r="R15" s="19">
        <f t="shared" si="0"/>
        <v>0</v>
      </c>
      <c r="S15" s="20">
        <f t="shared" si="0"/>
        <v>16325</v>
      </c>
    </row>
    <row r="16" spans="1:19" x14ac:dyDescent="0.25">
      <c r="A16" s="23" t="s">
        <v>56</v>
      </c>
      <c r="B16" s="18">
        <f>B25+B32+B39+B46+B53+B60+B67+B74+B81+B88+B95+B102+B109+B116+B123+B130+B137</f>
        <v>243866</v>
      </c>
      <c r="C16" s="19">
        <f t="shared" ref="C16:S16" si="1">C25+C32+C39+C46+C53+C60+C67+C74+C81+C88+C95+C102+C109+C116+C123+C130+C137</f>
        <v>393676</v>
      </c>
      <c r="D16" s="19">
        <f t="shared" si="1"/>
        <v>182347</v>
      </c>
      <c r="E16" s="19">
        <f t="shared" si="1"/>
        <v>25260</v>
      </c>
      <c r="F16" s="19">
        <f t="shared" si="1"/>
        <v>3141</v>
      </c>
      <c r="G16" s="20">
        <f t="shared" si="1"/>
        <v>848290</v>
      </c>
      <c r="H16" s="24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25">
        <f t="shared" si="1"/>
        <v>0</v>
      </c>
      <c r="N16" s="26">
        <f t="shared" si="1"/>
        <v>3176</v>
      </c>
      <c r="O16" s="25">
        <f t="shared" si="1"/>
        <v>1399</v>
      </c>
      <c r="P16" s="19">
        <f t="shared" si="1"/>
        <v>4024</v>
      </c>
      <c r="Q16" s="19">
        <f t="shared" si="1"/>
        <v>1183</v>
      </c>
      <c r="R16" s="19">
        <f t="shared" si="1"/>
        <v>0</v>
      </c>
      <c r="S16" s="20">
        <f t="shared" si="1"/>
        <v>9782</v>
      </c>
    </row>
    <row r="17" spans="1:19" x14ac:dyDescent="0.25">
      <c r="A17" s="23" t="s">
        <v>57</v>
      </c>
      <c r="B17" s="18">
        <f t="shared" ref="B17:S17" si="2">B144+B151+B158+B165+B172+B179+B186</f>
        <v>54603</v>
      </c>
      <c r="C17" s="19">
        <f t="shared" si="2"/>
        <v>129918</v>
      </c>
      <c r="D17" s="19">
        <f t="shared" si="2"/>
        <v>59926</v>
      </c>
      <c r="E17" s="19">
        <f t="shared" si="2"/>
        <v>13915</v>
      </c>
      <c r="F17" s="19">
        <f t="shared" si="2"/>
        <v>1339</v>
      </c>
      <c r="G17" s="20">
        <f t="shared" si="2"/>
        <v>259701</v>
      </c>
      <c r="H17" s="24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25">
        <f t="shared" si="2"/>
        <v>0</v>
      </c>
      <c r="N17" s="26">
        <f t="shared" si="2"/>
        <v>1921</v>
      </c>
      <c r="O17" s="25">
        <f t="shared" si="2"/>
        <v>0</v>
      </c>
      <c r="P17" s="19">
        <f t="shared" si="2"/>
        <v>2730</v>
      </c>
      <c r="Q17" s="19">
        <f t="shared" si="2"/>
        <v>1037</v>
      </c>
      <c r="R17" s="19">
        <f t="shared" si="2"/>
        <v>0</v>
      </c>
      <c r="S17" s="20">
        <f t="shared" si="2"/>
        <v>5688</v>
      </c>
    </row>
    <row r="18" spans="1:19" x14ac:dyDescent="0.25">
      <c r="A18" s="92" t="s">
        <v>64</v>
      </c>
      <c r="B18" s="18">
        <f t="shared" ref="B18:S18" si="3">B193+B200+B207+B214+B221+B228+B235+B242+B249+B256+B263+B270+B277+B284</f>
        <v>2018</v>
      </c>
      <c r="C18" s="19">
        <f t="shared" si="3"/>
        <v>7784</v>
      </c>
      <c r="D18" s="19">
        <f t="shared" si="3"/>
        <v>2980</v>
      </c>
      <c r="E18" s="19">
        <f t="shared" si="3"/>
        <v>936</v>
      </c>
      <c r="F18" s="19">
        <f t="shared" si="3"/>
        <v>25</v>
      </c>
      <c r="G18" s="20">
        <f t="shared" si="3"/>
        <v>13743</v>
      </c>
      <c r="H18" s="24">
        <f t="shared" si="3"/>
        <v>27489</v>
      </c>
      <c r="I18" s="19">
        <f t="shared" si="3"/>
        <v>512</v>
      </c>
      <c r="J18" s="19">
        <f t="shared" si="3"/>
        <v>310</v>
      </c>
      <c r="K18" s="19">
        <f t="shared" si="3"/>
        <v>4969</v>
      </c>
      <c r="L18" s="19">
        <f t="shared" si="3"/>
        <v>0</v>
      </c>
      <c r="M18" s="25">
        <f t="shared" si="3"/>
        <v>33280</v>
      </c>
      <c r="N18" s="26">
        <f t="shared" si="3"/>
        <v>249</v>
      </c>
      <c r="O18" s="25">
        <f t="shared" si="3"/>
        <v>1</v>
      </c>
      <c r="P18" s="19">
        <f t="shared" si="3"/>
        <v>318</v>
      </c>
      <c r="Q18" s="19">
        <f t="shared" si="3"/>
        <v>287</v>
      </c>
      <c r="R18" s="19">
        <f t="shared" si="3"/>
        <v>0</v>
      </c>
      <c r="S18" s="20">
        <f t="shared" si="3"/>
        <v>855</v>
      </c>
    </row>
    <row r="19" spans="1:19" x14ac:dyDescent="0.25">
      <c r="A19" s="36"/>
      <c r="B19" s="37"/>
      <c r="C19" s="38"/>
      <c r="D19" s="38"/>
      <c r="E19" s="38"/>
      <c r="F19" s="38"/>
      <c r="G19" s="39"/>
      <c r="H19" s="47"/>
      <c r="I19" s="38"/>
      <c r="J19" s="38"/>
      <c r="K19" s="38"/>
      <c r="L19" s="38"/>
      <c r="M19" s="63"/>
      <c r="N19" s="64"/>
      <c r="O19" s="63"/>
      <c r="P19" s="38"/>
      <c r="Q19" s="38"/>
      <c r="R19" s="38"/>
      <c r="S19" s="39"/>
    </row>
    <row r="20" spans="1:19" x14ac:dyDescent="0.25">
      <c r="A20" s="17" t="s">
        <v>65</v>
      </c>
      <c r="B20" s="37"/>
      <c r="C20" s="38"/>
      <c r="D20" s="38"/>
      <c r="E20" s="38"/>
      <c r="F20" s="38"/>
      <c r="G20" s="39"/>
      <c r="H20" s="47"/>
      <c r="I20" s="38"/>
      <c r="J20" s="38"/>
      <c r="K20" s="38"/>
      <c r="L20" s="38"/>
      <c r="M20" s="63"/>
      <c r="N20" s="64"/>
      <c r="O20" s="63"/>
      <c r="P20" s="38"/>
      <c r="Q20" s="38"/>
      <c r="R20" s="38"/>
      <c r="S20" s="39"/>
    </row>
    <row r="21" spans="1:19" x14ac:dyDescent="0.25">
      <c r="A21" s="41" t="s">
        <v>104</v>
      </c>
      <c r="B21" s="42">
        <v>5310</v>
      </c>
      <c r="C21" s="43">
        <v>12933</v>
      </c>
      <c r="D21" s="43">
        <v>5896</v>
      </c>
      <c r="E21" s="43">
        <v>474</v>
      </c>
      <c r="F21" s="43">
        <v>24</v>
      </c>
      <c r="G21" s="44">
        <v>24637</v>
      </c>
      <c r="H21" s="45">
        <v>0</v>
      </c>
      <c r="I21" s="43">
        <v>0</v>
      </c>
      <c r="J21" s="43">
        <v>0</v>
      </c>
      <c r="K21" s="43">
        <v>0</v>
      </c>
      <c r="L21" s="43">
        <v>0</v>
      </c>
      <c r="M21" s="65">
        <v>0</v>
      </c>
      <c r="N21" s="66">
        <v>0</v>
      </c>
      <c r="O21" s="65">
        <v>0</v>
      </c>
      <c r="P21" s="43">
        <v>0</v>
      </c>
      <c r="Q21" s="43">
        <v>0</v>
      </c>
      <c r="R21" s="43">
        <v>0</v>
      </c>
      <c r="S21" s="44">
        <v>0</v>
      </c>
    </row>
    <row r="22" spans="1:19" x14ac:dyDescent="0.25">
      <c r="A22" s="41" t="s">
        <v>105</v>
      </c>
      <c r="B22" s="42">
        <v>4324</v>
      </c>
      <c r="C22" s="43">
        <v>12712</v>
      </c>
      <c r="D22" s="43">
        <v>5798</v>
      </c>
      <c r="E22" s="43">
        <v>531</v>
      </c>
      <c r="F22" s="43">
        <v>50</v>
      </c>
      <c r="G22" s="44">
        <v>23415</v>
      </c>
      <c r="H22" s="45">
        <v>0</v>
      </c>
      <c r="I22" s="43">
        <v>0</v>
      </c>
      <c r="J22" s="43">
        <v>0</v>
      </c>
      <c r="K22" s="43">
        <v>0</v>
      </c>
      <c r="L22" s="43">
        <v>0</v>
      </c>
      <c r="M22" s="65">
        <v>0</v>
      </c>
      <c r="N22" s="66">
        <v>0</v>
      </c>
      <c r="O22" s="65">
        <v>0</v>
      </c>
      <c r="P22" s="43">
        <v>0</v>
      </c>
      <c r="Q22" s="43">
        <v>0</v>
      </c>
      <c r="R22" s="43">
        <v>0</v>
      </c>
      <c r="S22" s="44">
        <v>0</v>
      </c>
    </row>
    <row r="23" spans="1:19" x14ac:dyDescent="0.25">
      <c r="A23" s="41" t="s">
        <v>106</v>
      </c>
      <c r="B23" s="42">
        <v>4241</v>
      </c>
      <c r="C23" s="43">
        <v>13331</v>
      </c>
      <c r="D23" s="43">
        <v>6034</v>
      </c>
      <c r="E23" s="43">
        <v>413</v>
      </c>
      <c r="F23" s="43">
        <v>71</v>
      </c>
      <c r="G23" s="44">
        <v>24090</v>
      </c>
      <c r="H23" s="45">
        <v>0</v>
      </c>
      <c r="I23" s="43">
        <v>0</v>
      </c>
      <c r="J23" s="43">
        <v>0</v>
      </c>
      <c r="K23" s="43">
        <v>0</v>
      </c>
      <c r="L23" s="43">
        <v>0</v>
      </c>
      <c r="M23" s="65">
        <v>0</v>
      </c>
      <c r="N23" s="66">
        <v>0</v>
      </c>
      <c r="O23" s="65">
        <v>0</v>
      </c>
      <c r="P23" s="43">
        <v>0</v>
      </c>
      <c r="Q23" s="43">
        <v>0</v>
      </c>
      <c r="R23" s="43">
        <v>0</v>
      </c>
      <c r="S23" s="44">
        <v>0</v>
      </c>
    </row>
    <row r="24" spans="1:19" x14ac:dyDescent="0.25">
      <c r="A24" s="41" t="s">
        <v>107</v>
      </c>
      <c r="B24" s="42" t="s">
        <v>111</v>
      </c>
      <c r="C24" s="43" t="s">
        <v>111</v>
      </c>
      <c r="D24" s="43" t="s">
        <v>111</v>
      </c>
      <c r="E24" s="43" t="s">
        <v>111</v>
      </c>
      <c r="F24" s="43" t="s">
        <v>111</v>
      </c>
      <c r="G24" s="44" t="s">
        <v>111</v>
      </c>
      <c r="H24" s="45" t="s">
        <v>111</v>
      </c>
      <c r="I24" s="43" t="s">
        <v>111</v>
      </c>
      <c r="J24" s="43" t="s">
        <v>111</v>
      </c>
      <c r="K24" s="43" t="s">
        <v>111</v>
      </c>
      <c r="L24" s="43" t="s">
        <v>111</v>
      </c>
      <c r="M24" s="65" t="s">
        <v>111</v>
      </c>
      <c r="N24" s="66" t="s">
        <v>111</v>
      </c>
      <c r="O24" s="65" t="s">
        <v>111</v>
      </c>
      <c r="P24" s="43" t="s">
        <v>111</v>
      </c>
      <c r="Q24" s="43" t="s">
        <v>111</v>
      </c>
      <c r="R24" s="43" t="s">
        <v>111</v>
      </c>
      <c r="S24" s="44" t="s">
        <v>111</v>
      </c>
    </row>
    <row r="25" spans="1:19" s="27" customFormat="1" x14ac:dyDescent="0.25">
      <c r="A25" s="17" t="s">
        <v>59</v>
      </c>
      <c r="B25" s="67">
        <f>SUM(B21:B24)</f>
        <v>13875</v>
      </c>
      <c r="C25" s="68">
        <f t="shared" ref="C25:S25" si="4">SUM(C21:C24)</f>
        <v>38976</v>
      </c>
      <c r="D25" s="68">
        <f t="shared" si="4"/>
        <v>17728</v>
      </c>
      <c r="E25" s="68">
        <f t="shared" si="4"/>
        <v>1418</v>
      </c>
      <c r="F25" s="68">
        <f t="shared" si="4"/>
        <v>145</v>
      </c>
      <c r="G25" s="69">
        <f t="shared" si="4"/>
        <v>72142</v>
      </c>
      <c r="H25" s="70">
        <f t="shared" si="4"/>
        <v>0</v>
      </c>
      <c r="I25" s="68">
        <f t="shared" si="4"/>
        <v>0</v>
      </c>
      <c r="J25" s="68">
        <f t="shared" si="4"/>
        <v>0</v>
      </c>
      <c r="K25" s="68">
        <f t="shared" si="4"/>
        <v>0</v>
      </c>
      <c r="L25" s="68">
        <f t="shared" si="4"/>
        <v>0</v>
      </c>
      <c r="M25" s="71">
        <f t="shared" si="4"/>
        <v>0</v>
      </c>
      <c r="N25" s="72">
        <f t="shared" si="4"/>
        <v>0</v>
      </c>
      <c r="O25" s="71">
        <f t="shared" si="4"/>
        <v>0</v>
      </c>
      <c r="P25" s="68">
        <f t="shared" si="4"/>
        <v>0</v>
      </c>
      <c r="Q25" s="68">
        <f t="shared" si="4"/>
        <v>0</v>
      </c>
      <c r="R25" s="68">
        <f t="shared" si="4"/>
        <v>0</v>
      </c>
      <c r="S25" s="69">
        <f t="shared" si="4"/>
        <v>0</v>
      </c>
    </row>
    <row r="26" spans="1:19" x14ac:dyDescent="0.25">
      <c r="A26" s="36"/>
      <c r="B26" s="37"/>
      <c r="C26" s="38"/>
      <c r="D26" s="38"/>
      <c r="E26" s="38"/>
      <c r="F26" s="38"/>
      <c r="G26" s="39"/>
      <c r="H26" s="47"/>
      <c r="I26" s="38"/>
      <c r="J26" s="38"/>
      <c r="K26" s="38"/>
      <c r="L26" s="38"/>
      <c r="M26" s="63"/>
      <c r="N26" s="64"/>
      <c r="O26" s="63"/>
      <c r="P26" s="38"/>
      <c r="Q26" s="38"/>
      <c r="R26" s="38"/>
      <c r="S26" s="39"/>
    </row>
    <row r="27" spans="1:19" x14ac:dyDescent="0.25">
      <c r="A27" s="17" t="s">
        <v>66</v>
      </c>
      <c r="B27" s="37"/>
      <c r="C27" s="38"/>
      <c r="D27" s="38"/>
      <c r="E27" s="38"/>
      <c r="F27" s="38"/>
      <c r="G27" s="39"/>
      <c r="H27" s="47"/>
      <c r="I27" s="38"/>
      <c r="J27" s="38"/>
      <c r="K27" s="38"/>
      <c r="L27" s="38"/>
      <c r="M27" s="63"/>
      <c r="N27" s="64"/>
      <c r="O27" s="63"/>
      <c r="P27" s="38"/>
      <c r="Q27" s="38"/>
      <c r="R27" s="38"/>
      <c r="S27" s="39"/>
    </row>
    <row r="28" spans="1:19" x14ac:dyDescent="0.25">
      <c r="A28" s="41" t="s">
        <v>104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5">
        <v>0</v>
      </c>
      <c r="I28" s="43">
        <v>0</v>
      </c>
      <c r="J28" s="43">
        <v>0</v>
      </c>
      <c r="K28" s="43">
        <v>0</v>
      </c>
      <c r="L28" s="43">
        <v>0</v>
      </c>
      <c r="M28" s="65">
        <v>0</v>
      </c>
      <c r="N28" s="66">
        <v>0</v>
      </c>
      <c r="O28" s="65">
        <v>0</v>
      </c>
      <c r="P28" s="43">
        <v>0</v>
      </c>
      <c r="Q28" s="43">
        <v>0</v>
      </c>
      <c r="R28" s="43">
        <v>0</v>
      </c>
      <c r="S28" s="44">
        <v>0</v>
      </c>
    </row>
    <row r="29" spans="1:19" x14ac:dyDescent="0.25">
      <c r="A29" s="41" t="s">
        <v>105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5">
        <v>0</v>
      </c>
      <c r="I29" s="43">
        <v>0</v>
      </c>
      <c r="J29" s="43">
        <v>0</v>
      </c>
      <c r="K29" s="43">
        <v>0</v>
      </c>
      <c r="L29" s="43">
        <v>0</v>
      </c>
      <c r="M29" s="65">
        <v>0</v>
      </c>
      <c r="N29" s="66">
        <v>0</v>
      </c>
      <c r="O29" s="65">
        <v>0</v>
      </c>
      <c r="P29" s="43">
        <v>0</v>
      </c>
      <c r="Q29" s="43">
        <v>0</v>
      </c>
      <c r="R29" s="43">
        <v>0</v>
      </c>
      <c r="S29" s="44">
        <v>0</v>
      </c>
    </row>
    <row r="30" spans="1:19" x14ac:dyDescent="0.25">
      <c r="A30" s="41" t="s">
        <v>106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5">
        <v>0</v>
      </c>
      <c r="I30" s="43">
        <v>0</v>
      </c>
      <c r="J30" s="43">
        <v>0</v>
      </c>
      <c r="K30" s="43">
        <v>0</v>
      </c>
      <c r="L30" s="43">
        <v>0</v>
      </c>
      <c r="M30" s="65">
        <v>0</v>
      </c>
      <c r="N30" s="66">
        <v>0</v>
      </c>
      <c r="O30" s="65">
        <v>0</v>
      </c>
      <c r="P30" s="43">
        <v>0</v>
      </c>
      <c r="Q30" s="43">
        <v>0</v>
      </c>
      <c r="R30" s="43">
        <v>0</v>
      </c>
      <c r="S30" s="44">
        <v>0</v>
      </c>
    </row>
    <row r="31" spans="1:19" x14ac:dyDescent="0.25">
      <c r="A31" s="41" t="s">
        <v>107</v>
      </c>
      <c r="B31" s="42" t="s">
        <v>111</v>
      </c>
      <c r="C31" s="43" t="s">
        <v>111</v>
      </c>
      <c r="D31" s="43" t="s">
        <v>111</v>
      </c>
      <c r="E31" s="43" t="s">
        <v>111</v>
      </c>
      <c r="F31" s="43" t="s">
        <v>111</v>
      </c>
      <c r="G31" s="44" t="s">
        <v>111</v>
      </c>
      <c r="H31" s="45" t="s">
        <v>111</v>
      </c>
      <c r="I31" s="43" t="s">
        <v>111</v>
      </c>
      <c r="J31" s="43" t="s">
        <v>111</v>
      </c>
      <c r="K31" s="43" t="s">
        <v>111</v>
      </c>
      <c r="L31" s="43" t="s">
        <v>111</v>
      </c>
      <c r="M31" s="65" t="s">
        <v>111</v>
      </c>
      <c r="N31" s="66" t="s">
        <v>111</v>
      </c>
      <c r="O31" s="65" t="s">
        <v>111</v>
      </c>
      <c r="P31" s="43" t="s">
        <v>111</v>
      </c>
      <c r="Q31" s="43" t="s">
        <v>111</v>
      </c>
      <c r="R31" s="43" t="s">
        <v>111</v>
      </c>
      <c r="S31" s="44" t="s">
        <v>111</v>
      </c>
    </row>
    <row r="32" spans="1:19" x14ac:dyDescent="0.25">
      <c r="A32" s="17" t="s">
        <v>59</v>
      </c>
      <c r="B32" s="67">
        <f>SUM(B28:B31)</f>
        <v>0</v>
      </c>
      <c r="C32" s="68">
        <f t="shared" ref="C32:S32" si="5">SUM(C28:C31)</f>
        <v>0</v>
      </c>
      <c r="D32" s="68">
        <f t="shared" si="5"/>
        <v>0</v>
      </c>
      <c r="E32" s="68">
        <f t="shared" si="5"/>
        <v>0</v>
      </c>
      <c r="F32" s="68">
        <f t="shared" si="5"/>
        <v>0</v>
      </c>
      <c r="G32" s="69">
        <f t="shared" si="5"/>
        <v>0</v>
      </c>
      <c r="H32" s="70">
        <f t="shared" si="5"/>
        <v>0</v>
      </c>
      <c r="I32" s="68">
        <f t="shared" si="5"/>
        <v>0</v>
      </c>
      <c r="J32" s="68">
        <f t="shared" si="5"/>
        <v>0</v>
      </c>
      <c r="K32" s="68">
        <f t="shared" si="5"/>
        <v>0</v>
      </c>
      <c r="L32" s="68">
        <f t="shared" si="5"/>
        <v>0</v>
      </c>
      <c r="M32" s="71">
        <f t="shared" si="5"/>
        <v>0</v>
      </c>
      <c r="N32" s="72">
        <f t="shared" si="5"/>
        <v>0</v>
      </c>
      <c r="O32" s="71">
        <f t="shared" si="5"/>
        <v>0</v>
      </c>
      <c r="P32" s="68">
        <f t="shared" si="5"/>
        <v>0</v>
      </c>
      <c r="Q32" s="68">
        <f t="shared" si="5"/>
        <v>0</v>
      </c>
      <c r="R32" s="68">
        <f t="shared" si="5"/>
        <v>0</v>
      </c>
      <c r="S32" s="69">
        <f t="shared" si="5"/>
        <v>0</v>
      </c>
    </row>
    <row r="33" spans="1:19" x14ac:dyDescent="0.25">
      <c r="A33" s="36"/>
      <c r="B33" s="37"/>
      <c r="C33" s="38"/>
      <c r="D33" s="38"/>
      <c r="E33" s="38"/>
      <c r="F33" s="38"/>
      <c r="G33" s="39"/>
      <c r="H33" s="47"/>
      <c r="I33" s="38"/>
      <c r="J33" s="38"/>
      <c r="K33" s="38"/>
      <c r="L33" s="38"/>
      <c r="M33" s="63"/>
      <c r="N33" s="64"/>
      <c r="O33" s="63"/>
      <c r="P33" s="38"/>
      <c r="Q33" s="38"/>
      <c r="R33" s="38"/>
      <c r="S33" s="39"/>
    </row>
    <row r="34" spans="1:19" x14ac:dyDescent="0.25">
      <c r="A34" s="17" t="s">
        <v>67</v>
      </c>
      <c r="B34" s="37"/>
      <c r="C34" s="38"/>
      <c r="D34" s="38"/>
      <c r="E34" s="38"/>
      <c r="F34" s="38"/>
      <c r="G34" s="39"/>
      <c r="H34" s="47"/>
      <c r="I34" s="38"/>
      <c r="J34" s="38"/>
      <c r="K34" s="38"/>
      <c r="L34" s="38"/>
      <c r="M34" s="63"/>
      <c r="N34" s="64"/>
      <c r="O34" s="63"/>
      <c r="P34" s="38"/>
      <c r="Q34" s="38"/>
      <c r="R34" s="38"/>
      <c r="S34" s="39"/>
    </row>
    <row r="35" spans="1:19" x14ac:dyDescent="0.25">
      <c r="A35" s="41" t="s">
        <v>104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5">
        <v>0</v>
      </c>
      <c r="I35" s="43">
        <v>0</v>
      </c>
      <c r="J35" s="43">
        <v>0</v>
      </c>
      <c r="K35" s="43">
        <v>0</v>
      </c>
      <c r="L35" s="43">
        <v>0</v>
      </c>
      <c r="M35" s="65">
        <v>0</v>
      </c>
      <c r="N35" s="66">
        <v>0</v>
      </c>
      <c r="O35" s="65">
        <v>0</v>
      </c>
      <c r="P35" s="43">
        <v>0</v>
      </c>
      <c r="Q35" s="43">
        <v>0</v>
      </c>
      <c r="R35" s="43">
        <v>0</v>
      </c>
      <c r="S35" s="44">
        <v>0</v>
      </c>
    </row>
    <row r="36" spans="1:19" x14ac:dyDescent="0.25">
      <c r="A36" s="41" t="s">
        <v>105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5">
        <v>0</v>
      </c>
      <c r="I36" s="43">
        <v>0</v>
      </c>
      <c r="J36" s="43">
        <v>0</v>
      </c>
      <c r="K36" s="43">
        <v>0</v>
      </c>
      <c r="L36" s="43">
        <v>0</v>
      </c>
      <c r="M36" s="65">
        <v>0</v>
      </c>
      <c r="N36" s="66">
        <v>0</v>
      </c>
      <c r="O36" s="65">
        <v>0</v>
      </c>
      <c r="P36" s="43">
        <v>0</v>
      </c>
      <c r="Q36" s="43">
        <v>0</v>
      </c>
      <c r="R36" s="43">
        <v>0</v>
      </c>
      <c r="S36" s="44">
        <v>0</v>
      </c>
    </row>
    <row r="37" spans="1:19" x14ac:dyDescent="0.25">
      <c r="A37" s="41" t="s">
        <v>106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5">
        <v>0</v>
      </c>
      <c r="I37" s="43">
        <v>0</v>
      </c>
      <c r="J37" s="43">
        <v>0</v>
      </c>
      <c r="K37" s="43">
        <v>0</v>
      </c>
      <c r="L37" s="43">
        <v>0</v>
      </c>
      <c r="M37" s="65">
        <v>0</v>
      </c>
      <c r="N37" s="66">
        <v>0</v>
      </c>
      <c r="O37" s="65">
        <v>0</v>
      </c>
      <c r="P37" s="43">
        <v>0</v>
      </c>
      <c r="Q37" s="43">
        <v>0</v>
      </c>
      <c r="R37" s="43">
        <v>0</v>
      </c>
      <c r="S37" s="44">
        <v>0</v>
      </c>
    </row>
    <row r="38" spans="1:19" x14ac:dyDescent="0.25">
      <c r="A38" s="41" t="s">
        <v>107</v>
      </c>
      <c r="B38" s="42" t="s">
        <v>111</v>
      </c>
      <c r="C38" s="43" t="s">
        <v>111</v>
      </c>
      <c r="D38" s="43" t="s">
        <v>111</v>
      </c>
      <c r="E38" s="43" t="s">
        <v>111</v>
      </c>
      <c r="F38" s="43" t="s">
        <v>111</v>
      </c>
      <c r="G38" s="44" t="s">
        <v>111</v>
      </c>
      <c r="H38" s="45" t="s">
        <v>111</v>
      </c>
      <c r="I38" s="43" t="s">
        <v>111</v>
      </c>
      <c r="J38" s="43" t="s">
        <v>111</v>
      </c>
      <c r="K38" s="43" t="s">
        <v>111</v>
      </c>
      <c r="L38" s="43" t="s">
        <v>111</v>
      </c>
      <c r="M38" s="65" t="s">
        <v>111</v>
      </c>
      <c r="N38" s="66" t="s">
        <v>111</v>
      </c>
      <c r="O38" s="65" t="s">
        <v>111</v>
      </c>
      <c r="P38" s="43" t="s">
        <v>111</v>
      </c>
      <c r="Q38" s="43" t="s">
        <v>111</v>
      </c>
      <c r="R38" s="43" t="s">
        <v>111</v>
      </c>
      <c r="S38" s="44" t="s">
        <v>111</v>
      </c>
    </row>
    <row r="39" spans="1:19" x14ac:dyDescent="0.25">
      <c r="A39" s="17" t="s">
        <v>59</v>
      </c>
      <c r="B39" s="67">
        <f>SUM(B35:B38)</f>
        <v>0</v>
      </c>
      <c r="C39" s="68">
        <f t="shared" ref="C39:S39" si="6">SUM(C35:C38)</f>
        <v>0</v>
      </c>
      <c r="D39" s="68">
        <f t="shared" si="6"/>
        <v>0</v>
      </c>
      <c r="E39" s="68">
        <f t="shared" si="6"/>
        <v>0</v>
      </c>
      <c r="F39" s="68">
        <f t="shared" si="6"/>
        <v>0</v>
      </c>
      <c r="G39" s="69">
        <f t="shared" si="6"/>
        <v>0</v>
      </c>
      <c r="H39" s="70">
        <f t="shared" si="6"/>
        <v>0</v>
      </c>
      <c r="I39" s="68">
        <f t="shared" si="6"/>
        <v>0</v>
      </c>
      <c r="J39" s="68">
        <f t="shared" si="6"/>
        <v>0</v>
      </c>
      <c r="K39" s="68">
        <f t="shared" si="6"/>
        <v>0</v>
      </c>
      <c r="L39" s="68">
        <f t="shared" si="6"/>
        <v>0</v>
      </c>
      <c r="M39" s="71">
        <f t="shared" si="6"/>
        <v>0</v>
      </c>
      <c r="N39" s="72">
        <f t="shared" si="6"/>
        <v>0</v>
      </c>
      <c r="O39" s="71">
        <f t="shared" si="6"/>
        <v>0</v>
      </c>
      <c r="P39" s="68">
        <f t="shared" si="6"/>
        <v>0</v>
      </c>
      <c r="Q39" s="68">
        <f t="shared" si="6"/>
        <v>0</v>
      </c>
      <c r="R39" s="68">
        <f t="shared" si="6"/>
        <v>0</v>
      </c>
      <c r="S39" s="69">
        <f t="shared" si="6"/>
        <v>0</v>
      </c>
    </row>
    <row r="40" spans="1:19" x14ac:dyDescent="0.25">
      <c r="A40" s="36"/>
      <c r="B40" s="37"/>
      <c r="C40" s="38"/>
      <c r="D40" s="38"/>
      <c r="E40" s="38"/>
      <c r="F40" s="38"/>
      <c r="G40" s="39"/>
      <c r="H40" s="47"/>
      <c r="I40" s="38"/>
      <c r="J40" s="38"/>
      <c r="K40" s="38"/>
      <c r="L40" s="38"/>
      <c r="M40" s="63"/>
      <c r="N40" s="64"/>
      <c r="O40" s="63"/>
      <c r="P40" s="38"/>
      <c r="Q40" s="38"/>
      <c r="R40" s="38"/>
      <c r="S40" s="39"/>
    </row>
    <row r="41" spans="1:19" x14ac:dyDescent="0.25">
      <c r="A41" s="17" t="s">
        <v>68</v>
      </c>
      <c r="B41" s="37"/>
      <c r="C41" s="38"/>
      <c r="D41" s="38"/>
      <c r="E41" s="38"/>
      <c r="F41" s="38"/>
      <c r="G41" s="39"/>
      <c r="H41" s="47"/>
      <c r="I41" s="38"/>
      <c r="J41" s="38"/>
      <c r="K41" s="38"/>
      <c r="L41" s="38"/>
      <c r="M41" s="63"/>
      <c r="N41" s="64"/>
      <c r="O41" s="63"/>
      <c r="P41" s="38"/>
      <c r="Q41" s="38"/>
      <c r="R41" s="38"/>
      <c r="S41" s="39"/>
    </row>
    <row r="42" spans="1:19" x14ac:dyDescent="0.25">
      <c r="A42" s="41" t="s">
        <v>104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5">
        <v>0</v>
      </c>
      <c r="I42" s="43">
        <v>0</v>
      </c>
      <c r="J42" s="43">
        <v>0</v>
      </c>
      <c r="K42" s="43">
        <v>0</v>
      </c>
      <c r="L42" s="43">
        <v>0</v>
      </c>
      <c r="M42" s="65">
        <v>0</v>
      </c>
      <c r="N42" s="66">
        <v>0</v>
      </c>
      <c r="O42" s="65">
        <v>0</v>
      </c>
      <c r="P42" s="43">
        <v>0</v>
      </c>
      <c r="Q42" s="43">
        <v>0</v>
      </c>
      <c r="R42" s="43">
        <v>0</v>
      </c>
      <c r="S42" s="44">
        <v>0</v>
      </c>
    </row>
    <row r="43" spans="1:19" x14ac:dyDescent="0.25">
      <c r="A43" s="41" t="s">
        <v>105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5">
        <v>0</v>
      </c>
      <c r="I43" s="43">
        <v>0</v>
      </c>
      <c r="J43" s="43">
        <v>0</v>
      </c>
      <c r="K43" s="43">
        <v>0</v>
      </c>
      <c r="L43" s="43">
        <v>0</v>
      </c>
      <c r="M43" s="65">
        <v>0</v>
      </c>
      <c r="N43" s="66">
        <v>0</v>
      </c>
      <c r="O43" s="65">
        <v>0</v>
      </c>
      <c r="P43" s="43">
        <v>0</v>
      </c>
      <c r="Q43" s="43">
        <v>0</v>
      </c>
      <c r="R43" s="43">
        <v>0</v>
      </c>
      <c r="S43" s="44">
        <v>0</v>
      </c>
    </row>
    <row r="44" spans="1:19" x14ac:dyDescent="0.25">
      <c r="A44" s="41" t="s">
        <v>106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5">
        <v>0</v>
      </c>
      <c r="I44" s="43">
        <v>0</v>
      </c>
      <c r="J44" s="43">
        <v>0</v>
      </c>
      <c r="K44" s="43">
        <v>0</v>
      </c>
      <c r="L44" s="43">
        <v>0</v>
      </c>
      <c r="M44" s="65">
        <v>0</v>
      </c>
      <c r="N44" s="66">
        <v>0</v>
      </c>
      <c r="O44" s="65">
        <v>0</v>
      </c>
      <c r="P44" s="43">
        <v>0</v>
      </c>
      <c r="Q44" s="43">
        <v>0</v>
      </c>
      <c r="R44" s="43">
        <v>0</v>
      </c>
      <c r="S44" s="44">
        <v>0</v>
      </c>
    </row>
    <row r="45" spans="1:19" x14ac:dyDescent="0.25">
      <c r="A45" s="41" t="s">
        <v>107</v>
      </c>
      <c r="B45" s="42" t="s">
        <v>111</v>
      </c>
      <c r="C45" s="43" t="s">
        <v>111</v>
      </c>
      <c r="D45" s="43" t="s">
        <v>111</v>
      </c>
      <c r="E45" s="43" t="s">
        <v>111</v>
      </c>
      <c r="F45" s="43" t="s">
        <v>111</v>
      </c>
      <c r="G45" s="44" t="s">
        <v>111</v>
      </c>
      <c r="H45" s="45" t="s">
        <v>111</v>
      </c>
      <c r="I45" s="43" t="s">
        <v>111</v>
      </c>
      <c r="J45" s="43" t="s">
        <v>111</v>
      </c>
      <c r="K45" s="43" t="s">
        <v>111</v>
      </c>
      <c r="L45" s="43" t="s">
        <v>111</v>
      </c>
      <c r="M45" s="65" t="s">
        <v>111</v>
      </c>
      <c r="N45" s="66" t="s">
        <v>111</v>
      </c>
      <c r="O45" s="65" t="s">
        <v>111</v>
      </c>
      <c r="P45" s="43" t="s">
        <v>111</v>
      </c>
      <c r="Q45" s="43" t="s">
        <v>111</v>
      </c>
      <c r="R45" s="43" t="s">
        <v>111</v>
      </c>
      <c r="S45" s="44" t="s">
        <v>111</v>
      </c>
    </row>
    <row r="46" spans="1:19" x14ac:dyDescent="0.25">
      <c r="A46" s="17" t="s">
        <v>59</v>
      </c>
      <c r="B46" s="67">
        <f>SUM(B42:B45)</f>
        <v>0</v>
      </c>
      <c r="C46" s="68">
        <f t="shared" ref="C46:S46" si="7">SUM(C42:C45)</f>
        <v>0</v>
      </c>
      <c r="D46" s="68">
        <f t="shared" si="7"/>
        <v>0</v>
      </c>
      <c r="E46" s="68">
        <f t="shared" si="7"/>
        <v>0</v>
      </c>
      <c r="F46" s="68">
        <f t="shared" si="7"/>
        <v>0</v>
      </c>
      <c r="G46" s="69">
        <f t="shared" si="7"/>
        <v>0</v>
      </c>
      <c r="H46" s="70">
        <f t="shared" si="7"/>
        <v>0</v>
      </c>
      <c r="I46" s="68">
        <f t="shared" si="7"/>
        <v>0</v>
      </c>
      <c r="J46" s="68">
        <f t="shared" si="7"/>
        <v>0</v>
      </c>
      <c r="K46" s="68">
        <f t="shared" si="7"/>
        <v>0</v>
      </c>
      <c r="L46" s="68">
        <f t="shared" si="7"/>
        <v>0</v>
      </c>
      <c r="M46" s="71">
        <f t="shared" si="7"/>
        <v>0</v>
      </c>
      <c r="N46" s="72">
        <f t="shared" si="7"/>
        <v>0</v>
      </c>
      <c r="O46" s="71">
        <f t="shared" si="7"/>
        <v>0</v>
      </c>
      <c r="P46" s="68">
        <f t="shared" si="7"/>
        <v>0</v>
      </c>
      <c r="Q46" s="68">
        <f t="shared" si="7"/>
        <v>0</v>
      </c>
      <c r="R46" s="68">
        <f t="shared" si="7"/>
        <v>0</v>
      </c>
      <c r="S46" s="69">
        <f t="shared" si="7"/>
        <v>0</v>
      </c>
    </row>
    <row r="47" spans="1:19" x14ac:dyDescent="0.25">
      <c r="A47" s="36"/>
      <c r="B47" s="37"/>
      <c r="C47" s="38"/>
      <c r="D47" s="38"/>
      <c r="E47" s="38"/>
      <c r="F47" s="38"/>
      <c r="G47" s="39"/>
      <c r="H47" s="47"/>
      <c r="I47" s="38"/>
      <c r="J47" s="38"/>
      <c r="K47" s="38"/>
      <c r="L47" s="38"/>
      <c r="M47" s="63"/>
      <c r="N47" s="64"/>
      <c r="O47" s="63"/>
      <c r="P47" s="38"/>
      <c r="Q47" s="38"/>
      <c r="R47" s="38"/>
      <c r="S47" s="39"/>
    </row>
    <row r="48" spans="1:19" x14ac:dyDescent="0.25">
      <c r="A48" s="17" t="s">
        <v>69</v>
      </c>
      <c r="B48" s="37"/>
      <c r="C48" s="38"/>
      <c r="D48" s="38"/>
      <c r="E48" s="38"/>
      <c r="F48" s="38"/>
      <c r="G48" s="39"/>
      <c r="H48" s="47"/>
      <c r="I48" s="38"/>
      <c r="J48" s="38"/>
      <c r="K48" s="38"/>
      <c r="L48" s="38"/>
      <c r="M48" s="63"/>
      <c r="N48" s="64"/>
      <c r="O48" s="63"/>
      <c r="P48" s="38"/>
      <c r="Q48" s="38"/>
      <c r="R48" s="38"/>
      <c r="S48" s="39"/>
    </row>
    <row r="49" spans="1:19" x14ac:dyDescent="0.25">
      <c r="A49" s="41" t="s">
        <v>104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5">
        <v>0</v>
      </c>
      <c r="I49" s="43">
        <v>0</v>
      </c>
      <c r="J49" s="43">
        <v>0</v>
      </c>
      <c r="K49" s="43">
        <v>0</v>
      </c>
      <c r="L49" s="43">
        <v>0</v>
      </c>
      <c r="M49" s="65">
        <v>0</v>
      </c>
      <c r="N49" s="66">
        <v>0</v>
      </c>
      <c r="O49" s="65">
        <v>0</v>
      </c>
      <c r="P49" s="43">
        <v>0</v>
      </c>
      <c r="Q49" s="43">
        <v>0</v>
      </c>
      <c r="R49" s="43">
        <v>0</v>
      </c>
      <c r="S49" s="44">
        <v>0</v>
      </c>
    </row>
    <row r="50" spans="1:19" x14ac:dyDescent="0.25">
      <c r="A50" s="41" t="s">
        <v>105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  <c r="H50" s="45">
        <v>0</v>
      </c>
      <c r="I50" s="43">
        <v>0</v>
      </c>
      <c r="J50" s="43">
        <v>0</v>
      </c>
      <c r="K50" s="43">
        <v>0</v>
      </c>
      <c r="L50" s="43">
        <v>0</v>
      </c>
      <c r="M50" s="65">
        <v>0</v>
      </c>
      <c r="N50" s="66">
        <v>0</v>
      </c>
      <c r="O50" s="65">
        <v>0</v>
      </c>
      <c r="P50" s="43">
        <v>0</v>
      </c>
      <c r="Q50" s="43">
        <v>0</v>
      </c>
      <c r="R50" s="43">
        <v>0</v>
      </c>
      <c r="S50" s="44">
        <v>0</v>
      </c>
    </row>
    <row r="51" spans="1:19" x14ac:dyDescent="0.25">
      <c r="A51" s="41" t="s">
        <v>106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  <c r="H51" s="45">
        <v>0</v>
      </c>
      <c r="I51" s="43">
        <v>0</v>
      </c>
      <c r="J51" s="43">
        <v>0</v>
      </c>
      <c r="K51" s="43">
        <v>0</v>
      </c>
      <c r="L51" s="43">
        <v>0</v>
      </c>
      <c r="M51" s="65">
        <v>0</v>
      </c>
      <c r="N51" s="66">
        <v>0</v>
      </c>
      <c r="O51" s="65">
        <v>0</v>
      </c>
      <c r="P51" s="43">
        <v>0</v>
      </c>
      <c r="Q51" s="43">
        <v>0</v>
      </c>
      <c r="R51" s="43">
        <v>0</v>
      </c>
      <c r="S51" s="44">
        <v>0</v>
      </c>
    </row>
    <row r="52" spans="1:19" x14ac:dyDescent="0.25">
      <c r="A52" s="41" t="s">
        <v>107</v>
      </c>
      <c r="B52" s="42" t="s">
        <v>111</v>
      </c>
      <c r="C52" s="43" t="s">
        <v>111</v>
      </c>
      <c r="D52" s="43" t="s">
        <v>111</v>
      </c>
      <c r="E52" s="43" t="s">
        <v>111</v>
      </c>
      <c r="F52" s="43" t="s">
        <v>111</v>
      </c>
      <c r="G52" s="44" t="s">
        <v>111</v>
      </c>
      <c r="H52" s="45" t="s">
        <v>111</v>
      </c>
      <c r="I52" s="43" t="s">
        <v>111</v>
      </c>
      <c r="J52" s="43" t="s">
        <v>111</v>
      </c>
      <c r="K52" s="43" t="s">
        <v>111</v>
      </c>
      <c r="L52" s="43" t="s">
        <v>111</v>
      </c>
      <c r="M52" s="65" t="s">
        <v>111</v>
      </c>
      <c r="N52" s="66" t="s">
        <v>111</v>
      </c>
      <c r="O52" s="65" t="s">
        <v>111</v>
      </c>
      <c r="P52" s="43" t="s">
        <v>111</v>
      </c>
      <c r="Q52" s="43" t="s">
        <v>111</v>
      </c>
      <c r="R52" s="43" t="s">
        <v>111</v>
      </c>
      <c r="S52" s="44" t="s">
        <v>111</v>
      </c>
    </row>
    <row r="53" spans="1:19" x14ac:dyDescent="0.25">
      <c r="A53" s="17" t="s">
        <v>59</v>
      </c>
      <c r="B53" s="67">
        <f>SUM(B49:B52)</f>
        <v>0</v>
      </c>
      <c r="C53" s="68">
        <f t="shared" ref="C53:S53" si="8">SUM(C49:C52)</f>
        <v>0</v>
      </c>
      <c r="D53" s="68">
        <f t="shared" si="8"/>
        <v>0</v>
      </c>
      <c r="E53" s="68">
        <f t="shared" si="8"/>
        <v>0</v>
      </c>
      <c r="F53" s="68">
        <f t="shared" si="8"/>
        <v>0</v>
      </c>
      <c r="G53" s="69">
        <f t="shared" si="8"/>
        <v>0</v>
      </c>
      <c r="H53" s="70">
        <f t="shared" si="8"/>
        <v>0</v>
      </c>
      <c r="I53" s="68">
        <f t="shared" si="8"/>
        <v>0</v>
      </c>
      <c r="J53" s="68">
        <f t="shared" si="8"/>
        <v>0</v>
      </c>
      <c r="K53" s="68">
        <f t="shared" si="8"/>
        <v>0</v>
      </c>
      <c r="L53" s="68">
        <f t="shared" si="8"/>
        <v>0</v>
      </c>
      <c r="M53" s="71">
        <f t="shared" si="8"/>
        <v>0</v>
      </c>
      <c r="N53" s="72">
        <f t="shared" si="8"/>
        <v>0</v>
      </c>
      <c r="O53" s="71">
        <f t="shared" si="8"/>
        <v>0</v>
      </c>
      <c r="P53" s="68">
        <f t="shared" si="8"/>
        <v>0</v>
      </c>
      <c r="Q53" s="68">
        <f t="shared" si="8"/>
        <v>0</v>
      </c>
      <c r="R53" s="68">
        <f t="shared" si="8"/>
        <v>0</v>
      </c>
      <c r="S53" s="69">
        <f t="shared" si="8"/>
        <v>0</v>
      </c>
    </row>
    <row r="54" spans="1:19" x14ac:dyDescent="0.25">
      <c r="A54" s="36"/>
      <c r="B54" s="37"/>
      <c r="C54" s="38"/>
      <c r="D54" s="38"/>
      <c r="E54" s="38"/>
      <c r="F54" s="38"/>
      <c r="G54" s="39"/>
      <c r="H54" s="47"/>
      <c r="I54" s="38"/>
      <c r="J54" s="38"/>
      <c r="K54" s="38"/>
      <c r="L54" s="38"/>
      <c r="M54" s="63"/>
      <c r="N54" s="64"/>
      <c r="O54" s="63"/>
      <c r="P54" s="38"/>
      <c r="Q54" s="38"/>
      <c r="R54" s="38"/>
      <c r="S54" s="39"/>
    </row>
    <row r="55" spans="1:19" x14ac:dyDescent="0.25">
      <c r="A55" s="17" t="s">
        <v>70</v>
      </c>
      <c r="B55" s="37"/>
      <c r="C55" s="38"/>
      <c r="D55" s="38"/>
      <c r="E55" s="38"/>
      <c r="F55" s="38"/>
      <c r="G55" s="39"/>
      <c r="H55" s="47"/>
      <c r="I55" s="38"/>
      <c r="J55" s="38"/>
      <c r="K55" s="38"/>
      <c r="L55" s="38"/>
      <c r="M55" s="63"/>
      <c r="N55" s="64"/>
      <c r="O55" s="63"/>
      <c r="P55" s="38"/>
      <c r="Q55" s="38"/>
      <c r="R55" s="38"/>
      <c r="S55" s="39"/>
    </row>
    <row r="56" spans="1:19" x14ac:dyDescent="0.25">
      <c r="A56" s="41" t="s">
        <v>104</v>
      </c>
      <c r="B56" s="42">
        <v>5889</v>
      </c>
      <c r="C56" s="43">
        <v>13415</v>
      </c>
      <c r="D56" s="43">
        <v>5104</v>
      </c>
      <c r="E56" s="43">
        <v>614</v>
      </c>
      <c r="F56" s="43">
        <v>18</v>
      </c>
      <c r="G56" s="44">
        <v>25040</v>
      </c>
      <c r="H56" s="45">
        <v>0</v>
      </c>
      <c r="I56" s="43">
        <v>0</v>
      </c>
      <c r="J56" s="43">
        <v>0</v>
      </c>
      <c r="K56" s="43">
        <v>0</v>
      </c>
      <c r="L56" s="43">
        <v>0</v>
      </c>
      <c r="M56" s="65">
        <v>0</v>
      </c>
      <c r="N56" s="66">
        <v>0</v>
      </c>
      <c r="O56" s="65">
        <v>0</v>
      </c>
      <c r="P56" s="43">
        <v>0</v>
      </c>
      <c r="Q56" s="43">
        <v>0</v>
      </c>
      <c r="R56" s="43">
        <v>0</v>
      </c>
      <c r="S56" s="44">
        <v>0</v>
      </c>
    </row>
    <row r="57" spans="1:19" x14ac:dyDescent="0.25">
      <c r="A57" s="41" t="s">
        <v>105</v>
      </c>
      <c r="B57" s="42">
        <v>5908</v>
      </c>
      <c r="C57" s="43">
        <v>13211</v>
      </c>
      <c r="D57" s="43">
        <v>5407</v>
      </c>
      <c r="E57" s="43">
        <v>842</v>
      </c>
      <c r="F57" s="43">
        <v>57</v>
      </c>
      <c r="G57" s="44">
        <v>25425</v>
      </c>
      <c r="H57" s="45">
        <v>0</v>
      </c>
      <c r="I57" s="43">
        <v>0</v>
      </c>
      <c r="J57" s="43">
        <v>0</v>
      </c>
      <c r="K57" s="43">
        <v>0</v>
      </c>
      <c r="L57" s="43">
        <v>0</v>
      </c>
      <c r="M57" s="65">
        <v>0</v>
      </c>
      <c r="N57" s="66">
        <v>0</v>
      </c>
      <c r="O57" s="65">
        <v>0</v>
      </c>
      <c r="P57" s="43">
        <v>0</v>
      </c>
      <c r="Q57" s="43">
        <v>0</v>
      </c>
      <c r="R57" s="43">
        <v>0</v>
      </c>
      <c r="S57" s="44">
        <v>0</v>
      </c>
    </row>
    <row r="58" spans="1:19" x14ac:dyDescent="0.25">
      <c r="A58" s="41" t="s">
        <v>106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5">
        <v>0</v>
      </c>
      <c r="I58" s="43">
        <v>0</v>
      </c>
      <c r="J58" s="43">
        <v>0</v>
      </c>
      <c r="K58" s="43">
        <v>0</v>
      </c>
      <c r="L58" s="43">
        <v>0</v>
      </c>
      <c r="M58" s="65">
        <v>0</v>
      </c>
      <c r="N58" s="66">
        <v>0</v>
      </c>
      <c r="O58" s="65">
        <v>0</v>
      </c>
      <c r="P58" s="43">
        <v>0</v>
      </c>
      <c r="Q58" s="43">
        <v>0</v>
      </c>
      <c r="R58" s="43">
        <v>0</v>
      </c>
      <c r="S58" s="44">
        <v>0</v>
      </c>
    </row>
    <row r="59" spans="1:19" x14ac:dyDescent="0.25">
      <c r="A59" s="41" t="s">
        <v>107</v>
      </c>
      <c r="B59" s="42" t="s">
        <v>111</v>
      </c>
      <c r="C59" s="43" t="s">
        <v>111</v>
      </c>
      <c r="D59" s="43" t="s">
        <v>111</v>
      </c>
      <c r="E59" s="43" t="s">
        <v>111</v>
      </c>
      <c r="F59" s="43" t="s">
        <v>111</v>
      </c>
      <c r="G59" s="44" t="s">
        <v>111</v>
      </c>
      <c r="H59" s="45" t="s">
        <v>111</v>
      </c>
      <c r="I59" s="43" t="s">
        <v>111</v>
      </c>
      <c r="J59" s="43" t="s">
        <v>111</v>
      </c>
      <c r="K59" s="43" t="s">
        <v>111</v>
      </c>
      <c r="L59" s="43" t="s">
        <v>111</v>
      </c>
      <c r="M59" s="65" t="s">
        <v>111</v>
      </c>
      <c r="N59" s="66" t="s">
        <v>111</v>
      </c>
      <c r="O59" s="65" t="s">
        <v>111</v>
      </c>
      <c r="P59" s="43" t="s">
        <v>111</v>
      </c>
      <c r="Q59" s="43" t="s">
        <v>111</v>
      </c>
      <c r="R59" s="43" t="s">
        <v>111</v>
      </c>
      <c r="S59" s="44" t="s">
        <v>111</v>
      </c>
    </row>
    <row r="60" spans="1:19" x14ac:dyDescent="0.25">
      <c r="A60" s="17" t="s">
        <v>59</v>
      </c>
      <c r="B60" s="67">
        <f>SUM(B56:B59)</f>
        <v>11797</v>
      </c>
      <c r="C60" s="68">
        <f t="shared" ref="C60:S60" si="9">SUM(C56:C59)</f>
        <v>26626</v>
      </c>
      <c r="D60" s="68">
        <f t="shared" si="9"/>
        <v>10511</v>
      </c>
      <c r="E60" s="68">
        <f t="shared" si="9"/>
        <v>1456</v>
      </c>
      <c r="F60" s="68">
        <f t="shared" si="9"/>
        <v>75</v>
      </c>
      <c r="G60" s="69">
        <f t="shared" si="9"/>
        <v>50465</v>
      </c>
      <c r="H60" s="70">
        <f t="shared" si="9"/>
        <v>0</v>
      </c>
      <c r="I60" s="68">
        <f t="shared" si="9"/>
        <v>0</v>
      </c>
      <c r="J60" s="68">
        <f t="shared" si="9"/>
        <v>0</v>
      </c>
      <c r="K60" s="68">
        <f t="shared" si="9"/>
        <v>0</v>
      </c>
      <c r="L60" s="68">
        <f t="shared" si="9"/>
        <v>0</v>
      </c>
      <c r="M60" s="71">
        <f t="shared" si="9"/>
        <v>0</v>
      </c>
      <c r="N60" s="72">
        <f t="shared" si="9"/>
        <v>0</v>
      </c>
      <c r="O60" s="71">
        <f t="shared" si="9"/>
        <v>0</v>
      </c>
      <c r="P60" s="68">
        <f t="shared" si="9"/>
        <v>0</v>
      </c>
      <c r="Q60" s="68">
        <f t="shared" si="9"/>
        <v>0</v>
      </c>
      <c r="R60" s="68">
        <f t="shared" si="9"/>
        <v>0</v>
      </c>
      <c r="S60" s="69">
        <f t="shared" si="9"/>
        <v>0</v>
      </c>
    </row>
    <row r="61" spans="1:19" x14ac:dyDescent="0.25">
      <c r="A61" s="36"/>
      <c r="B61" s="37"/>
      <c r="C61" s="38"/>
      <c r="D61" s="38"/>
      <c r="E61" s="38"/>
      <c r="F61" s="38"/>
      <c r="G61" s="39"/>
      <c r="H61" s="47"/>
      <c r="I61" s="38"/>
      <c r="J61" s="38"/>
      <c r="K61" s="38"/>
      <c r="L61" s="38"/>
      <c r="M61" s="63"/>
      <c r="N61" s="64"/>
      <c r="O61" s="63"/>
      <c r="P61" s="38"/>
      <c r="Q61" s="38"/>
      <c r="R61" s="38"/>
      <c r="S61" s="39"/>
    </row>
    <row r="62" spans="1:19" x14ac:dyDescent="0.25">
      <c r="A62" s="17" t="s">
        <v>71</v>
      </c>
      <c r="B62" s="37"/>
      <c r="C62" s="38"/>
      <c r="D62" s="38"/>
      <c r="E62" s="38"/>
      <c r="F62" s="38"/>
      <c r="G62" s="39"/>
      <c r="H62" s="47"/>
      <c r="I62" s="38"/>
      <c r="J62" s="38"/>
      <c r="K62" s="38"/>
      <c r="L62" s="38"/>
      <c r="M62" s="63"/>
      <c r="N62" s="64"/>
      <c r="O62" s="63"/>
      <c r="P62" s="38"/>
      <c r="Q62" s="38"/>
      <c r="R62" s="38"/>
      <c r="S62" s="39"/>
    </row>
    <row r="63" spans="1:19" x14ac:dyDescent="0.25">
      <c r="A63" s="41" t="s">
        <v>104</v>
      </c>
      <c r="B63" s="42">
        <v>7666</v>
      </c>
      <c r="C63" s="43">
        <v>23013</v>
      </c>
      <c r="D63" s="43">
        <v>7184</v>
      </c>
      <c r="E63" s="43">
        <v>885</v>
      </c>
      <c r="F63" s="43">
        <v>100</v>
      </c>
      <c r="G63" s="44">
        <v>38848</v>
      </c>
      <c r="H63" s="45">
        <v>0</v>
      </c>
      <c r="I63" s="43">
        <v>0</v>
      </c>
      <c r="J63" s="43">
        <v>0</v>
      </c>
      <c r="K63" s="43">
        <v>0</v>
      </c>
      <c r="L63" s="43">
        <v>0</v>
      </c>
      <c r="M63" s="65">
        <v>0</v>
      </c>
      <c r="N63" s="66">
        <v>562</v>
      </c>
      <c r="O63" s="65">
        <v>0</v>
      </c>
      <c r="P63" s="43">
        <v>269</v>
      </c>
      <c r="Q63" s="43">
        <v>3</v>
      </c>
      <c r="R63" s="43">
        <v>0</v>
      </c>
      <c r="S63" s="44">
        <v>834</v>
      </c>
    </row>
    <row r="64" spans="1:19" x14ac:dyDescent="0.25">
      <c r="A64" s="41" t="s">
        <v>105</v>
      </c>
      <c r="B64" s="42">
        <v>7371</v>
      </c>
      <c r="C64" s="43">
        <v>21914</v>
      </c>
      <c r="D64" s="43">
        <v>6830</v>
      </c>
      <c r="E64" s="43">
        <v>773</v>
      </c>
      <c r="F64" s="43">
        <v>125</v>
      </c>
      <c r="G64" s="44">
        <v>37013</v>
      </c>
      <c r="H64" s="45">
        <v>0</v>
      </c>
      <c r="I64" s="43">
        <v>0</v>
      </c>
      <c r="J64" s="43">
        <v>0</v>
      </c>
      <c r="K64" s="43">
        <v>0</v>
      </c>
      <c r="L64" s="43">
        <v>0</v>
      </c>
      <c r="M64" s="65">
        <v>0</v>
      </c>
      <c r="N64" s="66">
        <v>537</v>
      </c>
      <c r="O64" s="65">
        <v>0</v>
      </c>
      <c r="P64" s="43">
        <v>242</v>
      </c>
      <c r="Q64" s="43">
        <v>59</v>
      </c>
      <c r="R64" s="43">
        <v>0</v>
      </c>
      <c r="S64" s="44">
        <v>838</v>
      </c>
    </row>
    <row r="65" spans="1:19" x14ac:dyDescent="0.25">
      <c r="A65" s="41" t="s">
        <v>106</v>
      </c>
      <c r="B65" s="42">
        <v>6391</v>
      </c>
      <c r="C65" s="43">
        <v>21203</v>
      </c>
      <c r="D65" s="43">
        <v>7233</v>
      </c>
      <c r="E65" s="43">
        <v>696</v>
      </c>
      <c r="F65" s="43">
        <v>96</v>
      </c>
      <c r="G65" s="44">
        <v>35619</v>
      </c>
      <c r="H65" s="45">
        <v>0</v>
      </c>
      <c r="I65" s="43">
        <v>0</v>
      </c>
      <c r="J65" s="43">
        <v>0</v>
      </c>
      <c r="K65" s="43">
        <v>0</v>
      </c>
      <c r="L65" s="43">
        <v>0</v>
      </c>
      <c r="M65" s="65">
        <v>0</v>
      </c>
      <c r="N65" s="66">
        <v>610</v>
      </c>
      <c r="O65" s="65">
        <v>0</v>
      </c>
      <c r="P65" s="43">
        <v>294</v>
      </c>
      <c r="Q65" s="43">
        <v>21</v>
      </c>
      <c r="R65" s="43">
        <v>0</v>
      </c>
      <c r="S65" s="44">
        <v>925</v>
      </c>
    </row>
    <row r="66" spans="1:19" x14ac:dyDescent="0.25">
      <c r="A66" s="41" t="s">
        <v>107</v>
      </c>
      <c r="B66" s="42" t="s">
        <v>111</v>
      </c>
      <c r="C66" s="43" t="s">
        <v>111</v>
      </c>
      <c r="D66" s="43" t="s">
        <v>111</v>
      </c>
      <c r="E66" s="43" t="s">
        <v>111</v>
      </c>
      <c r="F66" s="43" t="s">
        <v>111</v>
      </c>
      <c r="G66" s="44" t="s">
        <v>111</v>
      </c>
      <c r="H66" s="45" t="s">
        <v>111</v>
      </c>
      <c r="I66" s="43" t="s">
        <v>111</v>
      </c>
      <c r="J66" s="43" t="s">
        <v>111</v>
      </c>
      <c r="K66" s="43" t="s">
        <v>111</v>
      </c>
      <c r="L66" s="43" t="s">
        <v>111</v>
      </c>
      <c r="M66" s="65" t="s">
        <v>111</v>
      </c>
      <c r="N66" s="66" t="s">
        <v>111</v>
      </c>
      <c r="O66" s="65" t="s">
        <v>111</v>
      </c>
      <c r="P66" s="43" t="s">
        <v>111</v>
      </c>
      <c r="Q66" s="43" t="s">
        <v>111</v>
      </c>
      <c r="R66" s="43" t="s">
        <v>111</v>
      </c>
      <c r="S66" s="44" t="s">
        <v>111</v>
      </c>
    </row>
    <row r="67" spans="1:19" x14ac:dyDescent="0.25">
      <c r="A67" s="17" t="s">
        <v>59</v>
      </c>
      <c r="B67" s="67">
        <f>SUM(B63:B66)</f>
        <v>21428</v>
      </c>
      <c r="C67" s="68">
        <f t="shared" ref="C67:S67" si="10">SUM(C63:C66)</f>
        <v>66130</v>
      </c>
      <c r="D67" s="68">
        <f t="shared" si="10"/>
        <v>21247</v>
      </c>
      <c r="E67" s="68">
        <f t="shared" si="10"/>
        <v>2354</v>
      </c>
      <c r="F67" s="68">
        <f t="shared" si="10"/>
        <v>321</v>
      </c>
      <c r="G67" s="69">
        <f t="shared" si="10"/>
        <v>111480</v>
      </c>
      <c r="H67" s="70">
        <f t="shared" si="10"/>
        <v>0</v>
      </c>
      <c r="I67" s="68">
        <f t="shared" si="10"/>
        <v>0</v>
      </c>
      <c r="J67" s="68">
        <f t="shared" si="10"/>
        <v>0</v>
      </c>
      <c r="K67" s="68">
        <f t="shared" si="10"/>
        <v>0</v>
      </c>
      <c r="L67" s="68">
        <f t="shared" si="10"/>
        <v>0</v>
      </c>
      <c r="M67" s="71">
        <f t="shared" si="10"/>
        <v>0</v>
      </c>
      <c r="N67" s="72">
        <f t="shared" si="10"/>
        <v>1709</v>
      </c>
      <c r="O67" s="71">
        <f t="shared" si="10"/>
        <v>0</v>
      </c>
      <c r="P67" s="68">
        <f t="shared" si="10"/>
        <v>805</v>
      </c>
      <c r="Q67" s="68">
        <f t="shared" si="10"/>
        <v>83</v>
      </c>
      <c r="R67" s="68">
        <f t="shared" si="10"/>
        <v>0</v>
      </c>
      <c r="S67" s="69">
        <f t="shared" si="10"/>
        <v>2597</v>
      </c>
    </row>
    <row r="68" spans="1:19" x14ac:dyDescent="0.25">
      <c r="A68" s="36"/>
      <c r="B68" s="37"/>
      <c r="C68" s="38"/>
      <c r="D68" s="38"/>
      <c r="E68" s="38"/>
      <c r="F68" s="38"/>
      <c r="G68" s="39"/>
      <c r="H68" s="47"/>
      <c r="I68" s="38"/>
      <c r="J68" s="38"/>
      <c r="K68" s="38"/>
      <c r="L68" s="38"/>
      <c r="M68" s="63"/>
      <c r="N68" s="64"/>
      <c r="O68" s="63"/>
      <c r="P68" s="38"/>
      <c r="Q68" s="38"/>
      <c r="R68" s="38"/>
      <c r="S68" s="39"/>
    </row>
    <row r="69" spans="1:19" x14ac:dyDescent="0.25">
      <c r="A69" s="17" t="s">
        <v>72</v>
      </c>
      <c r="B69" s="37"/>
      <c r="C69" s="38"/>
      <c r="D69" s="38"/>
      <c r="E69" s="38"/>
      <c r="F69" s="38"/>
      <c r="G69" s="39"/>
      <c r="H69" s="47"/>
      <c r="I69" s="38"/>
      <c r="J69" s="38"/>
      <c r="K69" s="38"/>
      <c r="L69" s="38"/>
      <c r="M69" s="63"/>
      <c r="N69" s="64"/>
      <c r="O69" s="63"/>
      <c r="P69" s="38"/>
      <c r="Q69" s="38"/>
      <c r="R69" s="38"/>
      <c r="S69" s="39"/>
    </row>
    <row r="70" spans="1:19" x14ac:dyDescent="0.25">
      <c r="A70" s="41" t="s">
        <v>104</v>
      </c>
      <c r="B70" s="42">
        <v>7869</v>
      </c>
      <c r="C70" s="43">
        <v>6028</v>
      </c>
      <c r="D70" s="43">
        <v>381</v>
      </c>
      <c r="E70" s="43">
        <v>970</v>
      </c>
      <c r="F70" s="43">
        <v>0</v>
      </c>
      <c r="G70" s="44">
        <v>15248</v>
      </c>
      <c r="H70" s="45">
        <v>0</v>
      </c>
      <c r="I70" s="43">
        <v>0</v>
      </c>
      <c r="J70" s="43">
        <v>0</v>
      </c>
      <c r="K70" s="43">
        <v>0</v>
      </c>
      <c r="L70" s="43">
        <v>0</v>
      </c>
      <c r="M70" s="65">
        <v>0</v>
      </c>
      <c r="N70" s="66">
        <v>0</v>
      </c>
      <c r="O70" s="65">
        <v>0</v>
      </c>
      <c r="P70" s="43">
        <v>0</v>
      </c>
      <c r="Q70" s="43">
        <v>0</v>
      </c>
      <c r="R70" s="43">
        <v>0</v>
      </c>
      <c r="S70" s="44">
        <v>0</v>
      </c>
    </row>
    <row r="71" spans="1:19" x14ac:dyDescent="0.25">
      <c r="A71" s="41" t="s">
        <v>105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  <c r="H71" s="45" t="s">
        <v>112</v>
      </c>
      <c r="I71" s="43" t="s">
        <v>112</v>
      </c>
      <c r="J71" s="43" t="s">
        <v>112</v>
      </c>
      <c r="K71" s="43" t="s">
        <v>112</v>
      </c>
      <c r="L71" s="43" t="s">
        <v>112</v>
      </c>
      <c r="M71" s="65" t="s">
        <v>112</v>
      </c>
      <c r="N71" s="66" t="s">
        <v>112</v>
      </c>
      <c r="O71" s="65" t="s">
        <v>112</v>
      </c>
      <c r="P71" s="43" t="s">
        <v>112</v>
      </c>
      <c r="Q71" s="43" t="s">
        <v>112</v>
      </c>
      <c r="R71" s="43" t="s">
        <v>112</v>
      </c>
      <c r="S71" s="44" t="s">
        <v>112</v>
      </c>
    </row>
    <row r="72" spans="1:19" x14ac:dyDescent="0.25">
      <c r="A72" s="41" t="s">
        <v>106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  <c r="H72" s="45" t="s">
        <v>112</v>
      </c>
      <c r="I72" s="43" t="s">
        <v>112</v>
      </c>
      <c r="J72" s="43" t="s">
        <v>112</v>
      </c>
      <c r="K72" s="43" t="s">
        <v>112</v>
      </c>
      <c r="L72" s="43" t="s">
        <v>112</v>
      </c>
      <c r="M72" s="65" t="s">
        <v>112</v>
      </c>
      <c r="N72" s="66" t="s">
        <v>112</v>
      </c>
      <c r="O72" s="65" t="s">
        <v>112</v>
      </c>
      <c r="P72" s="43" t="s">
        <v>112</v>
      </c>
      <c r="Q72" s="43" t="s">
        <v>112</v>
      </c>
      <c r="R72" s="43" t="s">
        <v>112</v>
      </c>
      <c r="S72" s="44" t="s">
        <v>112</v>
      </c>
    </row>
    <row r="73" spans="1:19" x14ac:dyDescent="0.25">
      <c r="A73" s="41" t="s">
        <v>107</v>
      </c>
      <c r="B73" s="42" t="s">
        <v>111</v>
      </c>
      <c r="C73" s="43" t="s">
        <v>111</v>
      </c>
      <c r="D73" s="43" t="s">
        <v>111</v>
      </c>
      <c r="E73" s="43" t="s">
        <v>111</v>
      </c>
      <c r="F73" s="43" t="s">
        <v>111</v>
      </c>
      <c r="G73" s="44" t="s">
        <v>111</v>
      </c>
      <c r="H73" s="45" t="s">
        <v>111</v>
      </c>
      <c r="I73" s="43" t="s">
        <v>111</v>
      </c>
      <c r="J73" s="43" t="s">
        <v>111</v>
      </c>
      <c r="K73" s="43" t="s">
        <v>111</v>
      </c>
      <c r="L73" s="43" t="s">
        <v>111</v>
      </c>
      <c r="M73" s="65" t="s">
        <v>111</v>
      </c>
      <c r="N73" s="66" t="s">
        <v>111</v>
      </c>
      <c r="O73" s="65" t="s">
        <v>111</v>
      </c>
      <c r="P73" s="43" t="s">
        <v>111</v>
      </c>
      <c r="Q73" s="43" t="s">
        <v>111</v>
      </c>
      <c r="R73" s="43" t="s">
        <v>111</v>
      </c>
      <c r="S73" s="44" t="s">
        <v>111</v>
      </c>
    </row>
    <row r="74" spans="1:19" x14ac:dyDescent="0.25">
      <c r="A74" s="17" t="s">
        <v>59</v>
      </c>
      <c r="B74" s="67">
        <f>SUM(B70:B73)</f>
        <v>7869</v>
      </c>
      <c r="C74" s="68">
        <f t="shared" ref="C74:S74" si="11">SUM(C70:C73)</f>
        <v>6028</v>
      </c>
      <c r="D74" s="68">
        <f t="shared" si="11"/>
        <v>381</v>
      </c>
      <c r="E74" s="68">
        <f t="shared" si="11"/>
        <v>970</v>
      </c>
      <c r="F74" s="68">
        <f t="shared" si="11"/>
        <v>0</v>
      </c>
      <c r="G74" s="69">
        <f t="shared" si="11"/>
        <v>15248</v>
      </c>
      <c r="H74" s="70">
        <f t="shared" si="11"/>
        <v>0</v>
      </c>
      <c r="I74" s="68">
        <f t="shared" si="11"/>
        <v>0</v>
      </c>
      <c r="J74" s="68">
        <f t="shared" si="11"/>
        <v>0</v>
      </c>
      <c r="K74" s="68">
        <f t="shared" si="11"/>
        <v>0</v>
      </c>
      <c r="L74" s="68">
        <f t="shared" si="11"/>
        <v>0</v>
      </c>
      <c r="M74" s="71">
        <f t="shared" si="11"/>
        <v>0</v>
      </c>
      <c r="N74" s="72">
        <f t="shared" si="11"/>
        <v>0</v>
      </c>
      <c r="O74" s="71">
        <f t="shared" si="11"/>
        <v>0</v>
      </c>
      <c r="P74" s="68">
        <f t="shared" si="11"/>
        <v>0</v>
      </c>
      <c r="Q74" s="68">
        <f t="shared" si="11"/>
        <v>0</v>
      </c>
      <c r="R74" s="68">
        <f t="shared" si="11"/>
        <v>0</v>
      </c>
      <c r="S74" s="69">
        <f t="shared" si="11"/>
        <v>0</v>
      </c>
    </row>
    <row r="75" spans="1:19" x14ac:dyDescent="0.25">
      <c r="A75" s="36"/>
      <c r="B75" s="37"/>
      <c r="C75" s="38"/>
      <c r="D75" s="38"/>
      <c r="E75" s="38"/>
      <c r="F75" s="38"/>
      <c r="G75" s="39"/>
      <c r="H75" s="47"/>
      <c r="I75" s="38"/>
      <c r="J75" s="38"/>
      <c r="K75" s="38"/>
      <c r="L75" s="38"/>
      <c r="M75" s="63"/>
      <c r="N75" s="64"/>
      <c r="O75" s="63"/>
      <c r="P75" s="38"/>
      <c r="Q75" s="38"/>
      <c r="R75" s="38"/>
      <c r="S75" s="39"/>
    </row>
    <row r="76" spans="1:19" x14ac:dyDescent="0.25">
      <c r="A76" s="17" t="s">
        <v>73</v>
      </c>
      <c r="B76" s="37"/>
      <c r="C76" s="38"/>
      <c r="D76" s="38"/>
      <c r="E76" s="38"/>
      <c r="F76" s="38"/>
      <c r="G76" s="39"/>
      <c r="H76" s="47"/>
      <c r="I76" s="38"/>
      <c r="J76" s="38"/>
      <c r="K76" s="38"/>
      <c r="L76" s="38"/>
      <c r="M76" s="63"/>
      <c r="N76" s="64"/>
      <c r="O76" s="63"/>
      <c r="P76" s="38"/>
      <c r="Q76" s="38"/>
      <c r="R76" s="38"/>
      <c r="S76" s="39"/>
    </row>
    <row r="77" spans="1:19" x14ac:dyDescent="0.25">
      <c r="A77" s="41" t="s">
        <v>104</v>
      </c>
      <c r="B77" s="42">
        <v>8966</v>
      </c>
      <c r="C77" s="43">
        <v>5210</v>
      </c>
      <c r="D77" s="43">
        <v>4877</v>
      </c>
      <c r="E77" s="43">
        <v>397</v>
      </c>
      <c r="F77" s="43">
        <v>33</v>
      </c>
      <c r="G77" s="44">
        <v>19483</v>
      </c>
      <c r="H77" s="45">
        <v>0</v>
      </c>
      <c r="I77" s="43">
        <v>0</v>
      </c>
      <c r="J77" s="43">
        <v>0</v>
      </c>
      <c r="K77" s="43">
        <v>0</v>
      </c>
      <c r="L77" s="43">
        <v>0</v>
      </c>
      <c r="M77" s="65">
        <v>0</v>
      </c>
      <c r="N77" s="66">
        <v>0</v>
      </c>
      <c r="O77" s="65">
        <v>352</v>
      </c>
      <c r="P77" s="43">
        <v>408</v>
      </c>
      <c r="Q77" s="43">
        <v>28</v>
      </c>
      <c r="R77" s="43">
        <v>0</v>
      </c>
      <c r="S77" s="44">
        <v>788</v>
      </c>
    </row>
    <row r="78" spans="1:19" x14ac:dyDescent="0.25">
      <c r="A78" s="41" t="s">
        <v>105</v>
      </c>
      <c r="B78" s="42">
        <v>8515</v>
      </c>
      <c r="C78" s="43">
        <v>5863</v>
      </c>
      <c r="D78" s="43">
        <v>5106</v>
      </c>
      <c r="E78" s="43">
        <v>389</v>
      </c>
      <c r="F78" s="43">
        <v>37</v>
      </c>
      <c r="G78" s="44">
        <v>19910</v>
      </c>
      <c r="H78" s="45">
        <v>0</v>
      </c>
      <c r="I78" s="43">
        <v>0</v>
      </c>
      <c r="J78" s="43">
        <v>0</v>
      </c>
      <c r="K78" s="43">
        <v>0</v>
      </c>
      <c r="L78" s="43">
        <v>0</v>
      </c>
      <c r="M78" s="65">
        <v>0</v>
      </c>
      <c r="N78" s="66">
        <v>0</v>
      </c>
      <c r="O78" s="65">
        <v>324</v>
      </c>
      <c r="P78" s="43">
        <v>477</v>
      </c>
      <c r="Q78" s="43">
        <v>24</v>
      </c>
      <c r="R78" s="43">
        <v>0</v>
      </c>
      <c r="S78" s="44">
        <v>825</v>
      </c>
    </row>
    <row r="79" spans="1:19" x14ac:dyDescent="0.25">
      <c r="A79" s="41" t="s">
        <v>106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  <c r="H79" s="45" t="s">
        <v>112</v>
      </c>
      <c r="I79" s="43" t="s">
        <v>112</v>
      </c>
      <c r="J79" s="43" t="s">
        <v>112</v>
      </c>
      <c r="K79" s="43" t="s">
        <v>112</v>
      </c>
      <c r="L79" s="43" t="s">
        <v>112</v>
      </c>
      <c r="M79" s="65" t="s">
        <v>112</v>
      </c>
      <c r="N79" s="66" t="s">
        <v>112</v>
      </c>
      <c r="O79" s="65" t="s">
        <v>112</v>
      </c>
      <c r="P79" s="43" t="s">
        <v>112</v>
      </c>
      <c r="Q79" s="43" t="s">
        <v>112</v>
      </c>
      <c r="R79" s="43" t="s">
        <v>112</v>
      </c>
      <c r="S79" s="44" t="s">
        <v>112</v>
      </c>
    </row>
    <row r="80" spans="1:19" x14ac:dyDescent="0.25">
      <c r="A80" s="41" t="s">
        <v>107</v>
      </c>
      <c r="B80" s="42" t="s">
        <v>111</v>
      </c>
      <c r="C80" s="43" t="s">
        <v>111</v>
      </c>
      <c r="D80" s="43" t="s">
        <v>111</v>
      </c>
      <c r="E80" s="43" t="s">
        <v>111</v>
      </c>
      <c r="F80" s="43" t="s">
        <v>111</v>
      </c>
      <c r="G80" s="44" t="s">
        <v>111</v>
      </c>
      <c r="H80" s="45" t="s">
        <v>111</v>
      </c>
      <c r="I80" s="43" t="s">
        <v>111</v>
      </c>
      <c r="J80" s="43" t="s">
        <v>111</v>
      </c>
      <c r="K80" s="43" t="s">
        <v>111</v>
      </c>
      <c r="L80" s="43" t="s">
        <v>111</v>
      </c>
      <c r="M80" s="65" t="s">
        <v>111</v>
      </c>
      <c r="N80" s="66" t="s">
        <v>111</v>
      </c>
      <c r="O80" s="65" t="s">
        <v>111</v>
      </c>
      <c r="P80" s="43" t="s">
        <v>111</v>
      </c>
      <c r="Q80" s="43" t="s">
        <v>111</v>
      </c>
      <c r="R80" s="43" t="s">
        <v>111</v>
      </c>
      <c r="S80" s="44" t="s">
        <v>111</v>
      </c>
    </row>
    <row r="81" spans="1:19" x14ac:dyDescent="0.25">
      <c r="A81" s="17" t="s">
        <v>59</v>
      </c>
      <c r="B81" s="67">
        <f>SUM(B77:B80)</f>
        <v>17481</v>
      </c>
      <c r="C81" s="68">
        <f t="shared" ref="C81:S81" si="12">SUM(C77:C80)</f>
        <v>11073</v>
      </c>
      <c r="D81" s="68">
        <f t="shared" si="12"/>
        <v>9983</v>
      </c>
      <c r="E81" s="68">
        <f t="shared" si="12"/>
        <v>786</v>
      </c>
      <c r="F81" s="68">
        <f t="shared" si="12"/>
        <v>70</v>
      </c>
      <c r="G81" s="69">
        <f t="shared" si="12"/>
        <v>39393</v>
      </c>
      <c r="H81" s="70">
        <f t="shared" si="12"/>
        <v>0</v>
      </c>
      <c r="I81" s="68">
        <f t="shared" si="12"/>
        <v>0</v>
      </c>
      <c r="J81" s="68">
        <f t="shared" si="12"/>
        <v>0</v>
      </c>
      <c r="K81" s="68">
        <f t="shared" si="12"/>
        <v>0</v>
      </c>
      <c r="L81" s="68">
        <f t="shared" si="12"/>
        <v>0</v>
      </c>
      <c r="M81" s="71">
        <f t="shared" si="12"/>
        <v>0</v>
      </c>
      <c r="N81" s="72">
        <f t="shared" si="12"/>
        <v>0</v>
      </c>
      <c r="O81" s="71">
        <f t="shared" si="12"/>
        <v>676</v>
      </c>
      <c r="P81" s="68">
        <f t="shared" si="12"/>
        <v>885</v>
      </c>
      <c r="Q81" s="68">
        <f t="shared" si="12"/>
        <v>52</v>
      </c>
      <c r="R81" s="68">
        <f t="shared" si="12"/>
        <v>0</v>
      </c>
      <c r="S81" s="69">
        <f t="shared" si="12"/>
        <v>1613</v>
      </c>
    </row>
    <row r="82" spans="1:19" x14ac:dyDescent="0.25">
      <c r="A82" s="36"/>
      <c r="B82" s="37"/>
      <c r="C82" s="38"/>
      <c r="D82" s="38"/>
      <c r="E82" s="38"/>
      <c r="F82" s="38"/>
      <c r="G82" s="39"/>
      <c r="H82" s="47"/>
      <c r="I82" s="38"/>
      <c r="J82" s="38"/>
      <c r="K82" s="38"/>
      <c r="L82" s="38"/>
      <c r="M82" s="63"/>
      <c r="N82" s="64"/>
      <c r="O82" s="63"/>
      <c r="P82" s="38"/>
      <c r="Q82" s="38"/>
      <c r="R82" s="38"/>
      <c r="S82" s="39"/>
    </row>
    <row r="83" spans="1:19" x14ac:dyDescent="0.25">
      <c r="A83" s="17" t="s">
        <v>74</v>
      </c>
      <c r="B83" s="37"/>
      <c r="C83" s="38"/>
      <c r="D83" s="38"/>
      <c r="E83" s="38"/>
      <c r="F83" s="38"/>
      <c r="G83" s="39"/>
      <c r="H83" s="47"/>
      <c r="I83" s="38"/>
      <c r="J83" s="38"/>
      <c r="K83" s="38"/>
      <c r="L83" s="38"/>
      <c r="M83" s="63"/>
      <c r="N83" s="64"/>
      <c r="O83" s="63"/>
      <c r="P83" s="38"/>
      <c r="Q83" s="38"/>
      <c r="R83" s="38"/>
      <c r="S83" s="39"/>
    </row>
    <row r="84" spans="1:19" x14ac:dyDescent="0.25">
      <c r="A84" s="41" t="s">
        <v>104</v>
      </c>
      <c r="B84" s="42">
        <v>6320</v>
      </c>
      <c r="C84" s="43">
        <v>13120</v>
      </c>
      <c r="D84" s="43">
        <v>5575</v>
      </c>
      <c r="E84" s="43">
        <v>968</v>
      </c>
      <c r="F84" s="43">
        <v>141</v>
      </c>
      <c r="G84" s="44">
        <v>26124</v>
      </c>
      <c r="H84" s="45">
        <v>0</v>
      </c>
      <c r="I84" s="43">
        <v>0</v>
      </c>
      <c r="J84" s="43">
        <v>0</v>
      </c>
      <c r="K84" s="43">
        <v>0</v>
      </c>
      <c r="L84" s="43">
        <v>0</v>
      </c>
      <c r="M84" s="65">
        <v>0</v>
      </c>
      <c r="N84" s="66">
        <v>0</v>
      </c>
      <c r="O84" s="65">
        <v>0</v>
      </c>
      <c r="P84" s="43">
        <v>0</v>
      </c>
      <c r="Q84" s="43">
        <v>0</v>
      </c>
      <c r="R84" s="43">
        <v>0</v>
      </c>
      <c r="S84" s="44">
        <v>0</v>
      </c>
    </row>
    <row r="85" spans="1:19" x14ac:dyDescent="0.25">
      <c r="A85" s="41" t="s">
        <v>105</v>
      </c>
      <c r="B85" s="42">
        <v>6242</v>
      </c>
      <c r="C85" s="43">
        <v>11897</v>
      </c>
      <c r="D85" s="43">
        <v>4747</v>
      </c>
      <c r="E85" s="43">
        <v>830</v>
      </c>
      <c r="F85" s="43">
        <v>162</v>
      </c>
      <c r="G85" s="44">
        <v>23878</v>
      </c>
      <c r="H85" s="45">
        <v>0</v>
      </c>
      <c r="I85" s="43">
        <v>0</v>
      </c>
      <c r="J85" s="43">
        <v>0</v>
      </c>
      <c r="K85" s="43">
        <v>0</v>
      </c>
      <c r="L85" s="43">
        <v>0</v>
      </c>
      <c r="M85" s="65">
        <v>0</v>
      </c>
      <c r="N85" s="66">
        <v>0</v>
      </c>
      <c r="O85" s="65">
        <v>0</v>
      </c>
      <c r="P85" s="43">
        <v>0</v>
      </c>
      <c r="Q85" s="43">
        <v>0</v>
      </c>
      <c r="R85" s="43">
        <v>0</v>
      </c>
      <c r="S85" s="44">
        <v>0</v>
      </c>
    </row>
    <row r="86" spans="1:19" x14ac:dyDescent="0.25">
      <c r="A86" s="41" t="s">
        <v>106</v>
      </c>
      <c r="B86" s="42">
        <v>6120</v>
      </c>
      <c r="C86" s="43">
        <v>11913</v>
      </c>
      <c r="D86" s="43">
        <v>5425</v>
      </c>
      <c r="E86" s="43">
        <v>727</v>
      </c>
      <c r="F86" s="43">
        <v>75</v>
      </c>
      <c r="G86" s="44">
        <v>24260</v>
      </c>
      <c r="H86" s="45">
        <v>0</v>
      </c>
      <c r="I86" s="43">
        <v>0</v>
      </c>
      <c r="J86" s="43">
        <v>0</v>
      </c>
      <c r="K86" s="43">
        <v>0</v>
      </c>
      <c r="L86" s="43">
        <v>0</v>
      </c>
      <c r="M86" s="65">
        <v>0</v>
      </c>
      <c r="N86" s="66">
        <v>0</v>
      </c>
      <c r="O86" s="65">
        <v>0</v>
      </c>
      <c r="P86" s="43">
        <v>0</v>
      </c>
      <c r="Q86" s="43">
        <v>0</v>
      </c>
      <c r="R86" s="43">
        <v>0</v>
      </c>
      <c r="S86" s="44">
        <v>0</v>
      </c>
    </row>
    <row r="87" spans="1:19" x14ac:dyDescent="0.25">
      <c r="A87" s="41" t="s">
        <v>107</v>
      </c>
      <c r="B87" s="42" t="s">
        <v>111</v>
      </c>
      <c r="C87" s="43" t="s">
        <v>111</v>
      </c>
      <c r="D87" s="43" t="s">
        <v>111</v>
      </c>
      <c r="E87" s="43" t="s">
        <v>111</v>
      </c>
      <c r="F87" s="43" t="s">
        <v>111</v>
      </c>
      <c r="G87" s="44" t="s">
        <v>111</v>
      </c>
      <c r="H87" s="45" t="s">
        <v>111</v>
      </c>
      <c r="I87" s="43" t="s">
        <v>111</v>
      </c>
      <c r="J87" s="43" t="s">
        <v>111</v>
      </c>
      <c r="K87" s="43" t="s">
        <v>111</v>
      </c>
      <c r="L87" s="43" t="s">
        <v>111</v>
      </c>
      <c r="M87" s="65" t="s">
        <v>111</v>
      </c>
      <c r="N87" s="66" t="s">
        <v>111</v>
      </c>
      <c r="O87" s="65" t="s">
        <v>111</v>
      </c>
      <c r="P87" s="43" t="s">
        <v>111</v>
      </c>
      <c r="Q87" s="43" t="s">
        <v>111</v>
      </c>
      <c r="R87" s="43" t="s">
        <v>111</v>
      </c>
      <c r="S87" s="44" t="s">
        <v>111</v>
      </c>
    </row>
    <row r="88" spans="1:19" x14ac:dyDescent="0.25">
      <c r="A88" s="17" t="s">
        <v>59</v>
      </c>
      <c r="B88" s="67">
        <f>SUM(B84:B87)</f>
        <v>18682</v>
      </c>
      <c r="C88" s="68">
        <f t="shared" ref="C88:S88" si="13">SUM(C84:C87)</f>
        <v>36930</v>
      </c>
      <c r="D88" s="68">
        <f t="shared" si="13"/>
        <v>15747</v>
      </c>
      <c r="E88" s="68">
        <f t="shared" si="13"/>
        <v>2525</v>
      </c>
      <c r="F88" s="68">
        <f t="shared" si="13"/>
        <v>378</v>
      </c>
      <c r="G88" s="69">
        <f t="shared" si="13"/>
        <v>74262</v>
      </c>
      <c r="H88" s="70">
        <f t="shared" si="13"/>
        <v>0</v>
      </c>
      <c r="I88" s="68">
        <f t="shared" si="13"/>
        <v>0</v>
      </c>
      <c r="J88" s="68">
        <f t="shared" si="13"/>
        <v>0</v>
      </c>
      <c r="K88" s="68">
        <f t="shared" si="13"/>
        <v>0</v>
      </c>
      <c r="L88" s="68">
        <f t="shared" si="13"/>
        <v>0</v>
      </c>
      <c r="M88" s="71">
        <f t="shared" si="13"/>
        <v>0</v>
      </c>
      <c r="N88" s="72">
        <f t="shared" si="13"/>
        <v>0</v>
      </c>
      <c r="O88" s="71">
        <f t="shared" si="13"/>
        <v>0</v>
      </c>
      <c r="P88" s="68">
        <f t="shared" si="13"/>
        <v>0</v>
      </c>
      <c r="Q88" s="68">
        <f t="shared" si="13"/>
        <v>0</v>
      </c>
      <c r="R88" s="68">
        <f t="shared" si="13"/>
        <v>0</v>
      </c>
      <c r="S88" s="69">
        <f t="shared" si="13"/>
        <v>0</v>
      </c>
    </row>
    <row r="89" spans="1:19" x14ac:dyDescent="0.25">
      <c r="A89" s="36"/>
      <c r="B89" s="37"/>
      <c r="C89" s="38"/>
      <c r="D89" s="38"/>
      <c r="E89" s="38"/>
      <c r="F89" s="38"/>
      <c r="G89" s="39"/>
      <c r="H89" s="47"/>
      <c r="I89" s="38"/>
      <c r="J89" s="38"/>
      <c r="K89" s="38"/>
      <c r="L89" s="38"/>
      <c r="M89" s="63"/>
      <c r="N89" s="64"/>
      <c r="O89" s="63"/>
      <c r="P89" s="38"/>
      <c r="Q89" s="38"/>
      <c r="R89" s="38"/>
      <c r="S89" s="39"/>
    </row>
    <row r="90" spans="1:19" x14ac:dyDescent="0.25">
      <c r="A90" s="17" t="s">
        <v>75</v>
      </c>
      <c r="B90" s="37"/>
      <c r="C90" s="38"/>
      <c r="D90" s="38"/>
      <c r="E90" s="38"/>
      <c r="F90" s="38"/>
      <c r="G90" s="39"/>
      <c r="H90" s="47"/>
      <c r="I90" s="38"/>
      <c r="J90" s="38"/>
      <c r="K90" s="38"/>
      <c r="L90" s="38"/>
      <c r="M90" s="63"/>
      <c r="N90" s="64"/>
      <c r="O90" s="63"/>
      <c r="P90" s="38"/>
      <c r="Q90" s="38"/>
      <c r="R90" s="38"/>
      <c r="S90" s="39"/>
    </row>
    <row r="91" spans="1:19" x14ac:dyDescent="0.25">
      <c r="A91" s="41" t="s">
        <v>104</v>
      </c>
      <c r="B91" s="42">
        <v>28</v>
      </c>
      <c r="C91" s="43">
        <v>168</v>
      </c>
      <c r="D91" s="43">
        <v>15</v>
      </c>
      <c r="E91" s="43">
        <v>16</v>
      </c>
      <c r="F91" s="43">
        <v>0</v>
      </c>
      <c r="G91" s="44">
        <v>227</v>
      </c>
      <c r="H91" s="45">
        <v>0</v>
      </c>
      <c r="I91" s="43">
        <v>0</v>
      </c>
      <c r="J91" s="43">
        <v>0</v>
      </c>
      <c r="K91" s="43">
        <v>0</v>
      </c>
      <c r="L91" s="43">
        <v>0</v>
      </c>
      <c r="M91" s="65">
        <v>0</v>
      </c>
      <c r="N91" s="66">
        <v>0</v>
      </c>
      <c r="O91" s="65">
        <v>0</v>
      </c>
      <c r="P91" s="43">
        <v>0</v>
      </c>
      <c r="Q91" s="43">
        <v>0</v>
      </c>
      <c r="R91" s="43">
        <v>0</v>
      </c>
      <c r="S91" s="44">
        <v>0</v>
      </c>
    </row>
    <row r="92" spans="1:19" x14ac:dyDescent="0.25">
      <c r="A92" s="41" t="s">
        <v>105</v>
      </c>
      <c r="B92" s="42">
        <v>20</v>
      </c>
      <c r="C92" s="43">
        <v>166</v>
      </c>
      <c r="D92" s="43">
        <v>6</v>
      </c>
      <c r="E92" s="43">
        <v>0</v>
      </c>
      <c r="F92" s="43">
        <v>0</v>
      </c>
      <c r="G92" s="44">
        <v>192</v>
      </c>
      <c r="H92" s="45">
        <v>0</v>
      </c>
      <c r="I92" s="43">
        <v>0</v>
      </c>
      <c r="J92" s="43">
        <v>0</v>
      </c>
      <c r="K92" s="43">
        <v>0</v>
      </c>
      <c r="L92" s="43">
        <v>0</v>
      </c>
      <c r="M92" s="65">
        <v>0</v>
      </c>
      <c r="N92" s="66">
        <v>0</v>
      </c>
      <c r="O92" s="65">
        <v>0</v>
      </c>
      <c r="P92" s="43">
        <v>0</v>
      </c>
      <c r="Q92" s="43">
        <v>0</v>
      </c>
      <c r="R92" s="43">
        <v>0</v>
      </c>
      <c r="S92" s="44">
        <v>0</v>
      </c>
    </row>
    <row r="93" spans="1:19" x14ac:dyDescent="0.25">
      <c r="A93" s="41" t="s">
        <v>106</v>
      </c>
      <c r="B93" s="42">
        <v>118</v>
      </c>
      <c r="C93" s="43">
        <v>56</v>
      </c>
      <c r="D93" s="43">
        <v>24</v>
      </c>
      <c r="E93" s="43">
        <v>8</v>
      </c>
      <c r="F93" s="43">
        <v>0</v>
      </c>
      <c r="G93" s="44">
        <v>206</v>
      </c>
      <c r="H93" s="45">
        <v>0</v>
      </c>
      <c r="I93" s="43">
        <v>0</v>
      </c>
      <c r="J93" s="43">
        <v>0</v>
      </c>
      <c r="K93" s="43">
        <v>0</v>
      </c>
      <c r="L93" s="43">
        <v>0</v>
      </c>
      <c r="M93" s="65">
        <v>0</v>
      </c>
      <c r="N93" s="66">
        <v>0</v>
      </c>
      <c r="O93" s="65">
        <v>0</v>
      </c>
      <c r="P93" s="43">
        <v>0</v>
      </c>
      <c r="Q93" s="43">
        <v>0</v>
      </c>
      <c r="R93" s="43">
        <v>0</v>
      </c>
      <c r="S93" s="44">
        <v>0</v>
      </c>
    </row>
    <row r="94" spans="1:19" x14ac:dyDescent="0.25">
      <c r="A94" s="41" t="s">
        <v>107</v>
      </c>
      <c r="B94" s="42" t="s">
        <v>111</v>
      </c>
      <c r="C94" s="43" t="s">
        <v>111</v>
      </c>
      <c r="D94" s="43" t="s">
        <v>111</v>
      </c>
      <c r="E94" s="43" t="s">
        <v>111</v>
      </c>
      <c r="F94" s="43" t="s">
        <v>111</v>
      </c>
      <c r="G94" s="44" t="s">
        <v>111</v>
      </c>
      <c r="H94" s="45" t="s">
        <v>111</v>
      </c>
      <c r="I94" s="43" t="s">
        <v>111</v>
      </c>
      <c r="J94" s="43" t="s">
        <v>111</v>
      </c>
      <c r="K94" s="43" t="s">
        <v>111</v>
      </c>
      <c r="L94" s="43" t="s">
        <v>111</v>
      </c>
      <c r="M94" s="65" t="s">
        <v>111</v>
      </c>
      <c r="N94" s="66" t="s">
        <v>111</v>
      </c>
      <c r="O94" s="65" t="s">
        <v>111</v>
      </c>
      <c r="P94" s="43" t="s">
        <v>111</v>
      </c>
      <c r="Q94" s="43" t="s">
        <v>111</v>
      </c>
      <c r="R94" s="43" t="s">
        <v>111</v>
      </c>
      <c r="S94" s="44" t="s">
        <v>111</v>
      </c>
    </row>
    <row r="95" spans="1:19" x14ac:dyDescent="0.25">
      <c r="A95" s="17" t="s">
        <v>59</v>
      </c>
      <c r="B95" s="67">
        <f>SUM(B91:B94)</f>
        <v>166</v>
      </c>
      <c r="C95" s="68">
        <f t="shared" ref="C95:S95" si="14">SUM(C91:C94)</f>
        <v>390</v>
      </c>
      <c r="D95" s="68">
        <f t="shared" si="14"/>
        <v>45</v>
      </c>
      <c r="E95" s="68">
        <f t="shared" si="14"/>
        <v>24</v>
      </c>
      <c r="F95" s="68">
        <f t="shared" si="14"/>
        <v>0</v>
      </c>
      <c r="G95" s="69">
        <f t="shared" si="14"/>
        <v>625</v>
      </c>
      <c r="H95" s="70">
        <f t="shared" si="14"/>
        <v>0</v>
      </c>
      <c r="I95" s="68">
        <f t="shared" si="14"/>
        <v>0</v>
      </c>
      <c r="J95" s="68">
        <f t="shared" si="14"/>
        <v>0</v>
      </c>
      <c r="K95" s="68">
        <f t="shared" si="14"/>
        <v>0</v>
      </c>
      <c r="L95" s="68">
        <f t="shared" si="14"/>
        <v>0</v>
      </c>
      <c r="M95" s="71">
        <f t="shared" si="14"/>
        <v>0</v>
      </c>
      <c r="N95" s="72">
        <f t="shared" si="14"/>
        <v>0</v>
      </c>
      <c r="O95" s="71">
        <f t="shared" si="14"/>
        <v>0</v>
      </c>
      <c r="P95" s="68">
        <f t="shared" si="14"/>
        <v>0</v>
      </c>
      <c r="Q95" s="68">
        <f t="shared" si="14"/>
        <v>0</v>
      </c>
      <c r="R95" s="68">
        <f t="shared" si="14"/>
        <v>0</v>
      </c>
      <c r="S95" s="69">
        <f t="shared" si="14"/>
        <v>0</v>
      </c>
    </row>
    <row r="96" spans="1:19" x14ac:dyDescent="0.25">
      <c r="A96" s="36"/>
      <c r="B96" s="37"/>
      <c r="C96" s="38"/>
      <c r="D96" s="38"/>
      <c r="E96" s="38"/>
      <c r="F96" s="38"/>
      <c r="G96" s="39"/>
      <c r="H96" s="47"/>
      <c r="I96" s="38"/>
      <c r="J96" s="38"/>
      <c r="K96" s="38"/>
      <c r="L96" s="38"/>
      <c r="M96" s="63"/>
      <c r="N96" s="64"/>
      <c r="O96" s="63"/>
      <c r="P96" s="38"/>
      <c r="Q96" s="38"/>
      <c r="R96" s="38"/>
      <c r="S96" s="39"/>
    </row>
    <row r="97" spans="1:19" x14ac:dyDescent="0.25">
      <c r="A97" s="17" t="s">
        <v>76</v>
      </c>
      <c r="B97" s="37"/>
      <c r="C97" s="38"/>
      <c r="D97" s="38"/>
      <c r="E97" s="38"/>
      <c r="F97" s="38"/>
      <c r="G97" s="39"/>
      <c r="H97" s="47"/>
      <c r="I97" s="38"/>
      <c r="J97" s="38"/>
      <c r="K97" s="38"/>
      <c r="L97" s="38"/>
      <c r="M97" s="63"/>
      <c r="N97" s="64"/>
      <c r="O97" s="63"/>
      <c r="P97" s="38"/>
      <c r="Q97" s="38"/>
      <c r="R97" s="38"/>
      <c r="S97" s="39"/>
    </row>
    <row r="98" spans="1:19" x14ac:dyDescent="0.25">
      <c r="A98" s="41" t="s">
        <v>104</v>
      </c>
      <c r="B98" s="42">
        <v>1027</v>
      </c>
      <c r="C98" s="43">
        <v>4419</v>
      </c>
      <c r="D98" s="43">
        <v>1966</v>
      </c>
      <c r="E98" s="43">
        <v>330</v>
      </c>
      <c r="F98" s="43">
        <v>0</v>
      </c>
      <c r="G98" s="44">
        <v>7742</v>
      </c>
      <c r="H98" s="45">
        <v>0</v>
      </c>
      <c r="I98" s="43">
        <v>0</v>
      </c>
      <c r="J98" s="43">
        <v>0</v>
      </c>
      <c r="K98" s="43">
        <v>0</v>
      </c>
      <c r="L98" s="43">
        <v>0</v>
      </c>
      <c r="M98" s="65">
        <v>0</v>
      </c>
      <c r="N98" s="66">
        <v>0</v>
      </c>
      <c r="O98" s="65">
        <v>0</v>
      </c>
      <c r="P98" s="43">
        <v>0</v>
      </c>
      <c r="Q98" s="43">
        <v>0</v>
      </c>
      <c r="R98" s="43">
        <v>0</v>
      </c>
      <c r="S98" s="44">
        <v>0</v>
      </c>
    </row>
    <row r="99" spans="1:19" x14ac:dyDescent="0.25">
      <c r="A99" s="41" t="s">
        <v>105</v>
      </c>
      <c r="B99" s="42">
        <v>762</v>
      </c>
      <c r="C99" s="43">
        <v>3902</v>
      </c>
      <c r="D99" s="43">
        <v>1716</v>
      </c>
      <c r="E99" s="43">
        <v>305</v>
      </c>
      <c r="F99" s="43">
        <v>0</v>
      </c>
      <c r="G99" s="44">
        <v>6685</v>
      </c>
      <c r="H99" s="45">
        <v>0</v>
      </c>
      <c r="I99" s="43">
        <v>0</v>
      </c>
      <c r="J99" s="43">
        <v>0</v>
      </c>
      <c r="K99" s="43">
        <v>0</v>
      </c>
      <c r="L99" s="43">
        <v>0</v>
      </c>
      <c r="M99" s="65">
        <v>0</v>
      </c>
      <c r="N99" s="66">
        <v>0</v>
      </c>
      <c r="O99" s="65">
        <v>0</v>
      </c>
      <c r="P99" s="43">
        <v>0</v>
      </c>
      <c r="Q99" s="43">
        <v>0</v>
      </c>
      <c r="R99" s="43">
        <v>0</v>
      </c>
      <c r="S99" s="44">
        <v>0</v>
      </c>
    </row>
    <row r="100" spans="1:19" x14ac:dyDescent="0.25">
      <c r="A100" s="41" t="s">
        <v>106</v>
      </c>
      <c r="B100" s="42">
        <v>573</v>
      </c>
      <c r="C100" s="43">
        <v>3849</v>
      </c>
      <c r="D100" s="43">
        <v>1516</v>
      </c>
      <c r="E100" s="43">
        <v>282</v>
      </c>
      <c r="F100" s="43">
        <v>0</v>
      </c>
      <c r="G100" s="44">
        <v>6220</v>
      </c>
      <c r="H100" s="45">
        <v>0</v>
      </c>
      <c r="I100" s="43">
        <v>0</v>
      </c>
      <c r="J100" s="43">
        <v>0</v>
      </c>
      <c r="K100" s="43">
        <v>0</v>
      </c>
      <c r="L100" s="43">
        <v>0</v>
      </c>
      <c r="M100" s="65">
        <v>0</v>
      </c>
      <c r="N100" s="66">
        <v>0</v>
      </c>
      <c r="O100" s="65">
        <v>0</v>
      </c>
      <c r="P100" s="43">
        <v>0</v>
      </c>
      <c r="Q100" s="43">
        <v>0</v>
      </c>
      <c r="R100" s="43">
        <v>0</v>
      </c>
      <c r="S100" s="44">
        <v>0</v>
      </c>
    </row>
    <row r="101" spans="1:19" x14ac:dyDescent="0.25">
      <c r="A101" s="41" t="s">
        <v>107</v>
      </c>
      <c r="B101" s="42" t="s">
        <v>111</v>
      </c>
      <c r="C101" s="43" t="s">
        <v>111</v>
      </c>
      <c r="D101" s="43" t="s">
        <v>111</v>
      </c>
      <c r="E101" s="43" t="s">
        <v>111</v>
      </c>
      <c r="F101" s="43" t="s">
        <v>111</v>
      </c>
      <c r="G101" s="44" t="s">
        <v>111</v>
      </c>
      <c r="H101" s="45" t="s">
        <v>111</v>
      </c>
      <c r="I101" s="43" t="s">
        <v>111</v>
      </c>
      <c r="J101" s="43" t="s">
        <v>111</v>
      </c>
      <c r="K101" s="43" t="s">
        <v>111</v>
      </c>
      <c r="L101" s="43" t="s">
        <v>111</v>
      </c>
      <c r="M101" s="65" t="s">
        <v>111</v>
      </c>
      <c r="N101" s="66" t="s">
        <v>111</v>
      </c>
      <c r="O101" s="65" t="s">
        <v>111</v>
      </c>
      <c r="P101" s="43" t="s">
        <v>111</v>
      </c>
      <c r="Q101" s="43" t="s">
        <v>111</v>
      </c>
      <c r="R101" s="43" t="s">
        <v>111</v>
      </c>
      <c r="S101" s="44" t="s">
        <v>111</v>
      </c>
    </row>
    <row r="102" spans="1:19" x14ac:dyDescent="0.25">
      <c r="A102" s="17" t="s">
        <v>59</v>
      </c>
      <c r="B102" s="67">
        <f>SUM(B98:B101)</f>
        <v>2362</v>
      </c>
      <c r="C102" s="68">
        <f t="shared" ref="C102:S102" si="15">SUM(C98:C101)</f>
        <v>12170</v>
      </c>
      <c r="D102" s="68">
        <f t="shared" si="15"/>
        <v>5198</v>
      </c>
      <c r="E102" s="68">
        <f t="shared" si="15"/>
        <v>917</v>
      </c>
      <c r="F102" s="68">
        <f t="shared" si="15"/>
        <v>0</v>
      </c>
      <c r="G102" s="69">
        <f t="shared" si="15"/>
        <v>20647</v>
      </c>
      <c r="H102" s="70">
        <f t="shared" si="15"/>
        <v>0</v>
      </c>
      <c r="I102" s="68">
        <f t="shared" si="15"/>
        <v>0</v>
      </c>
      <c r="J102" s="68">
        <f t="shared" si="15"/>
        <v>0</v>
      </c>
      <c r="K102" s="68">
        <f t="shared" si="15"/>
        <v>0</v>
      </c>
      <c r="L102" s="68">
        <f t="shared" si="15"/>
        <v>0</v>
      </c>
      <c r="M102" s="71">
        <f t="shared" si="15"/>
        <v>0</v>
      </c>
      <c r="N102" s="72">
        <f t="shared" si="15"/>
        <v>0</v>
      </c>
      <c r="O102" s="71">
        <f t="shared" si="15"/>
        <v>0</v>
      </c>
      <c r="P102" s="68">
        <f t="shared" si="15"/>
        <v>0</v>
      </c>
      <c r="Q102" s="68">
        <f t="shared" si="15"/>
        <v>0</v>
      </c>
      <c r="R102" s="68">
        <f t="shared" si="15"/>
        <v>0</v>
      </c>
      <c r="S102" s="69">
        <f t="shared" si="15"/>
        <v>0</v>
      </c>
    </row>
    <row r="103" spans="1:19" x14ac:dyDescent="0.25">
      <c r="A103" s="36"/>
      <c r="B103" s="37"/>
      <c r="C103" s="38"/>
      <c r="D103" s="38"/>
      <c r="E103" s="38"/>
      <c r="F103" s="38"/>
      <c r="G103" s="39"/>
      <c r="H103" s="47"/>
      <c r="I103" s="38"/>
      <c r="J103" s="38"/>
      <c r="K103" s="38"/>
      <c r="L103" s="38"/>
      <c r="M103" s="63"/>
      <c r="N103" s="64"/>
      <c r="O103" s="63"/>
      <c r="P103" s="38"/>
      <c r="Q103" s="38"/>
      <c r="R103" s="38"/>
      <c r="S103" s="39"/>
    </row>
    <row r="104" spans="1:19" x14ac:dyDescent="0.25">
      <c r="A104" s="17" t="s">
        <v>77</v>
      </c>
      <c r="B104" s="37"/>
      <c r="C104" s="38"/>
      <c r="D104" s="38"/>
      <c r="E104" s="38"/>
      <c r="F104" s="38"/>
      <c r="G104" s="39"/>
      <c r="H104" s="47"/>
      <c r="I104" s="38"/>
      <c r="J104" s="38"/>
      <c r="K104" s="38"/>
      <c r="L104" s="38"/>
      <c r="M104" s="63"/>
      <c r="N104" s="64"/>
      <c r="O104" s="63"/>
      <c r="P104" s="38"/>
      <c r="Q104" s="38"/>
      <c r="R104" s="38"/>
      <c r="S104" s="39"/>
    </row>
    <row r="105" spans="1:19" x14ac:dyDescent="0.25">
      <c r="A105" s="41" t="s">
        <v>104</v>
      </c>
      <c r="B105" s="42">
        <v>3370</v>
      </c>
      <c r="C105" s="43">
        <v>16592</v>
      </c>
      <c r="D105" s="43">
        <v>7248</v>
      </c>
      <c r="E105" s="43">
        <v>539</v>
      </c>
      <c r="F105" s="43">
        <v>0</v>
      </c>
      <c r="G105" s="44">
        <v>27749</v>
      </c>
      <c r="H105" s="45">
        <v>0</v>
      </c>
      <c r="I105" s="43">
        <v>0</v>
      </c>
      <c r="J105" s="43">
        <v>0</v>
      </c>
      <c r="K105" s="43">
        <v>0</v>
      </c>
      <c r="L105" s="43">
        <v>0</v>
      </c>
      <c r="M105" s="65">
        <v>0</v>
      </c>
      <c r="N105" s="66">
        <v>0</v>
      </c>
      <c r="O105" s="65">
        <v>0</v>
      </c>
      <c r="P105" s="43">
        <v>744</v>
      </c>
      <c r="Q105" s="43">
        <v>0</v>
      </c>
      <c r="R105" s="43">
        <v>0</v>
      </c>
      <c r="S105" s="44">
        <v>744</v>
      </c>
    </row>
    <row r="106" spans="1:19" x14ac:dyDescent="0.25">
      <c r="A106" s="41" t="s">
        <v>105</v>
      </c>
      <c r="B106" s="42">
        <v>3507</v>
      </c>
      <c r="C106" s="43">
        <v>15367</v>
      </c>
      <c r="D106" s="43">
        <v>6528</v>
      </c>
      <c r="E106" s="43">
        <v>768</v>
      </c>
      <c r="F106" s="43">
        <v>0</v>
      </c>
      <c r="G106" s="44">
        <v>26170</v>
      </c>
      <c r="H106" s="45">
        <v>0</v>
      </c>
      <c r="I106" s="43">
        <v>0</v>
      </c>
      <c r="J106" s="43">
        <v>0</v>
      </c>
      <c r="K106" s="43">
        <v>0</v>
      </c>
      <c r="L106" s="43">
        <v>0</v>
      </c>
      <c r="M106" s="65">
        <v>0</v>
      </c>
      <c r="N106" s="66">
        <v>0</v>
      </c>
      <c r="O106" s="65">
        <v>0</v>
      </c>
      <c r="P106" s="43">
        <v>786</v>
      </c>
      <c r="Q106" s="43">
        <v>0</v>
      </c>
      <c r="R106" s="43">
        <v>0</v>
      </c>
      <c r="S106" s="44">
        <v>786</v>
      </c>
    </row>
    <row r="107" spans="1:19" x14ac:dyDescent="0.25">
      <c r="A107" s="41" t="s">
        <v>106</v>
      </c>
      <c r="B107" s="42">
        <v>3452</v>
      </c>
      <c r="C107" s="43">
        <v>14457</v>
      </c>
      <c r="D107" s="43">
        <v>6879</v>
      </c>
      <c r="E107" s="43">
        <v>650</v>
      </c>
      <c r="F107" s="43">
        <v>0</v>
      </c>
      <c r="G107" s="44">
        <v>25438</v>
      </c>
      <c r="H107" s="45">
        <v>0</v>
      </c>
      <c r="I107" s="43">
        <v>0</v>
      </c>
      <c r="J107" s="43">
        <v>0</v>
      </c>
      <c r="K107" s="43">
        <v>0</v>
      </c>
      <c r="L107" s="43">
        <v>0</v>
      </c>
      <c r="M107" s="65">
        <v>0</v>
      </c>
      <c r="N107" s="66">
        <v>0</v>
      </c>
      <c r="O107" s="65">
        <v>0</v>
      </c>
      <c r="P107" s="43">
        <v>0</v>
      </c>
      <c r="Q107" s="43">
        <v>891</v>
      </c>
      <c r="R107" s="43">
        <v>0</v>
      </c>
      <c r="S107" s="44">
        <v>891</v>
      </c>
    </row>
    <row r="108" spans="1:19" x14ac:dyDescent="0.25">
      <c r="A108" s="41" t="s">
        <v>107</v>
      </c>
      <c r="B108" s="42" t="s">
        <v>111</v>
      </c>
      <c r="C108" s="43" t="s">
        <v>111</v>
      </c>
      <c r="D108" s="43" t="s">
        <v>111</v>
      </c>
      <c r="E108" s="43" t="s">
        <v>111</v>
      </c>
      <c r="F108" s="43" t="s">
        <v>111</v>
      </c>
      <c r="G108" s="44" t="s">
        <v>111</v>
      </c>
      <c r="H108" s="45" t="s">
        <v>111</v>
      </c>
      <c r="I108" s="43" t="s">
        <v>111</v>
      </c>
      <c r="J108" s="43" t="s">
        <v>111</v>
      </c>
      <c r="K108" s="43" t="s">
        <v>111</v>
      </c>
      <c r="L108" s="43" t="s">
        <v>111</v>
      </c>
      <c r="M108" s="65" t="s">
        <v>111</v>
      </c>
      <c r="N108" s="66" t="s">
        <v>111</v>
      </c>
      <c r="O108" s="65" t="s">
        <v>111</v>
      </c>
      <c r="P108" s="43" t="s">
        <v>111</v>
      </c>
      <c r="Q108" s="43" t="s">
        <v>111</v>
      </c>
      <c r="R108" s="43" t="s">
        <v>111</v>
      </c>
      <c r="S108" s="44" t="s">
        <v>111</v>
      </c>
    </row>
    <row r="109" spans="1:19" s="27" customFormat="1" x14ac:dyDescent="0.25">
      <c r="A109" s="17" t="s">
        <v>59</v>
      </c>
      <c r="B109" s="67">
        <f>SUM(B105:B108)</f>
        <v>10329</v>
      </c>
      <c r="C109" s="68">
        <f t="shared" ref="C109:S109" si="16">SUM(C105:C108)</f>
        <v>46416</v>
      </c>
      <c r="D109" s="68">
        <f t="shared" si="16"/>
        <v>20655</v>
      </c>
      <c r="E109" s="68">
        <f t="shared" si="16"/>
        <v>1957</v>
      </c>
      <c r="F109" s="68">
        <f t="shared" si="16"/>
        <v>0</v>
      </c>
      <c r="G109" s="69">
        <f t="shared" si="16"/>
        <v>79357</v>
      </c>
      <c r="H109" s="70">
        <f t="shared" si="16"/>
        <v>0</v>
      </c>
      <c r="I109" s="68">
        <f t="shared" si="16"/>
        <v>0</v>
      </c>
      <c r="J109" s="68">
        <f t="shared" si="16"/>
        <v>0</v>
      </c>
      <c r="K109" s="68">
        <f t="shared" si="16"/>
        <v>0</v>
      </c>
      <c r="L109" s="68">
        <f t="shared" si="16"/>
        <v>0</v>
      </c>
      <c r="M109" s="71">
        <f t="shared" si="16"/>
        <v>0</v>
      </c>
      <c r="N109" s="72">
        <f t="shared" si="16"/>
        <v>0</v>
      </c>
      <c r="O109" s="71">
        <f t="shared" si="16"/>
        <v>0</v>
      </c>
      <c r="P109" s="68">
        <f t="shared" si="16"/>
        <v>1530</v>
      </c>
      <c r="Q109" s="68">
        <f t="shared" si="16"/>
        <v>891</v>
      </c>
      <c r="R109" s="68">
        <f t="shared" si="16"/>
        <v>0</v>
      </c>
      <c r="S109" s="69">
        <f t="shared" si="16"/>
        <v>2421</v>
      </c>
    </row>
    <row r="110" spans="1:19" x14ac:dyDescent="0.25">
      <c r="A110" s="36"/>
      <c r="B110" s="37"/>
      <c r="C110" s="38"/>
      <c r="D110" s="38"/>
      <c r="E110" s="38"/>
      <c r="F110" s="38"/>
      <c r="G110" s="39"/>
      <c r="H110" s="47"/>
      <c r="I110" s="38"/>
      <c r="J110" s="38"/>
      <c r="K110" s="38"/>
      <c r="L110" s="38"/>
      <c r="M110" s="63"/>
      <c r="N110" s="64"/>
      <c r="O110" s="63"/>
      <c r="P110" s="38"/>
      <c r="Q110" s="38"/>
      <c r="R110" s="38"/>
      <c r="S110" s="39"/>
    </row>
    <row r="111" spans="1:19" x14ac:dyDescent="0.25">
      <c r="A111" s="17" t="s">
        <v>78</v>
      </c>
      <c r="B111" s="37"/>
      <c r="C111" s="38"/>
      <c r="D111" s="38"/>
      <c r="E111" s="38"/>
      <c r="F111" s="38"/>
      <c r="G111" s="39"/>
      <c r="H111" s="47"/>
      <c r="I111" s="38"/>
      <c r="J111" s="38"/>
      <c r="K111" s="38"/>
      <c r="L111" s="38"/>
      <c r="M111" s="63"/>
      <c r="N111" s="64"/>
      <c r="O111" s="63"/>
      <c r="P111" s="38"/>
      <c r="Q111" s="38"/>
      <c r="R111" s="38"/>
      <c r="S111" s="39"/>
    </row>
    <row r="112" spans="1:19" x14ac:dyDescent="0.25">
      <c r="A112" s="41" t="s">
        <v>104</v>
      </c>
      <c r="B112" s="42">
        <v>7665</v>
      </c>
      <c r="C112" s="43">
        <v>11045</v>
      </c>
      <c r="D112" s="43">
        <v>8088</v>
      </c>
      <c r="E112" s="43">
        <v>366</v>
      </c>
      <c r="F112" s="43">
        <v>78</v>
      </c>
      <c r="G112" s="44">
        <v>27242</v>
      </c>
      <c r="H112" s="45">
        <v>0</v>
      </c>
      <c r="I112" s="43">
        <v>0</v>
      </c>
      <c r="J112" s="43">
        <v>0</v>
      </c>
      <c r="K112" s="43">
        <v>0</v>
      </c>
      <c r="L112" s="43">
        <v>0</v>
      </c>
      <c r="M112" s="65">
        <v>0</v>
      </c>
      <c r="N112" s="66">
        <v>0</v>
      </c>
      <c r="O112" s="65">
        <v>0</v>
      </c>
      <c r="P112" s="43">
        <v>0</v>
      </c>
      <c r="Q112" s="43">
        <v>0</v>
      </c>
      <c r="R112" s="43">
        <v>0</v>
      </c>
      <c r="S112" s="44">
        <v>0</v>
      </c>
    </row>
    <row r="113" spans="1:19" x14ac:dyDescent="0.25">
      <c r="A113" s="41" t="s">
        <v>105</v>
      </c>
      <c r="B113" s="42">
        <v>6698</v>
      </c>
      <c r="C113" s="43">
        <v>9394</v>
      </c>
      <c r="D113" s="43">
        <v>7486</v>
      </c>
      <c r="E113" s="43">
        <v>439</v>
      </c>
      <c r="F113" s="43">
        <v>83</v>
      </c>
      <c r="G113" s="44">
        <v>24100</v>
      </c>
      <c r="H113" s="45">
        <v>0</v>
      </c>
      <c r="I113" s="43">
        <v>0</v>
      </c>
      <c r="J113" s="43">
        <v>0</v>
      </c>
      <c r="K113" s="43">
        <v>0</v>
      </c>
      <c r="L113" s="43">
        <v>0</v>
      </c>
      <c r="M113" s="65">
        <v>0</v>
      </c>
      <c r="N113" s="66">
        <v>0</v>
      </c>
      <c r="O113" s="65">
        <v>0</v>
      </c>
      <c r="P113" s="43">
        <v>0</v>
      </c>
      <c r="Q113" s="43">
        <v>0</v>
      </c>
      <c r="R113" s="43">
        <v>0</v>
      </c>
      <c r="S113" s="44">
        <v>0</v>
      </c>
    </row>
    <row r="114" spans="1:19" x14ac:dyDescent="0.25">
      <c r="A114" s="41" t="s">
        <v>106</v>
      </c>
      <c r="B114" s="42">
        <v>6468</v>
      </c>
      <c r="C114" s="43">
        <v>9944</v>
      </c>
      <c r="D114" s="43">
        <v>7561</v>
      </c>
      <c r="E114" s="43">
        <v>593</v>
      </c>
      <c r="F114" s="43">
        <v>79</v>
      </c>
      <c r="G114" s="44">
        <v>24645</v>
      </c>
      <c r="H114" s="45">
        <v>0</v>
      </c>
      <c r="I114" s="43">
        <v>0</v>
      </c>
      <c r="J114" s="43">
        <v>0</v>
      </c>
      <c r="K114" s="43">
        <v>0</v>
      </c>
      <c r="L114" s="43">
        <v>0</v>
      </c>
      <c r="M114" s="65">
        <v>0</v>
      </c>
      <c r="N114" s="66">
        <v>0</v>
      </c>
      <c r="O114" s="65">
        <v>0</v>
      </c>
      <c r="P114" s="43">
        <v>0</v>
      </c>
      <c r="Q114" s="43">
        <v>0</v>
      </c>
      <c r="R114" s="43">
        <v>0</v>
      </c>
      <c r="S114" s="44">
        <v>0</v>
      </c>
    </row>
    <row r="115" spans="1:19" x14ac:dyDescent="0.25">
      <c r="A115" s="41" t="s">
        <v>107</v>
      </c>
      <c r="B115" s="42" t="s">
        <v>111</v>
      </c>
      <c r="C115" s="43" t="s">
        <v>111</v>
      </c>
      <c r="D115" s="43" t="s">
        <v>111</v>
      </c>
      <c r="E115" s="43" t="s">
        <v>111</v>
      </c>
      <c r="F115" s="43" t="s">
        <v>111</v>
      </c>
      <c r="G115" s="44" t="s">
        <v>111</v>
      </c>
      <c r="H115" s="45" t="s">
        <v>111</v>
      </c>
      <c r="I115" s="43" t="s">
        <v>111</v>
      </c>
      <c r="J115" s="43" t="s">
        <v>111</v>
      </c>
      <c r="K115" s="43" t="s">
        <v>111</v>
      </c>
      <c r="L115" s="43" t="s">
        <v>111</v>
      </c>
      <c r="M115" s="65" t="s">
        <v>111</v>
      </c>
      <c r="N115" s="66" t="s">
        <v>111</v>
      </c>
      <c r="O115" s="65" t="s">
        <v>111</v>
      </c>
      <c r="P115" s="43" t="s">
        <v>111</v>
      </c>
      <c r="Q115" s="43" t="s">
        <v>111</v>
      </c>
      <c r="R115" s="43" t="s">
        <v>111</v>
      </c>
      <c r="S115" s="44" t="s">
        <v>111</v>
      </c>
    </row>
    <row r="116" spans="1:19" s="27" customFormat="1" x14ac:dyDescent="0.25">
      <c r="A116" s="17" t="s">
        <v>59</v>
      </c>
      <c r="B116" s="67">
        <f>SUM(B112:B115)</f>
        <v>20831</v>
      </c>
      <c r="C116" s="68">
        <f t="shared" ref="C116:S116" si="17">SUM(C112:C115)</f>
        <v>30383</v>
      </c>
      <c r="D116" s="68">
        <f t="shared" si="17"/>
        <v>23135</v>
      </c>
      <c r="E116" s="68">
        <f t="shared" si="17"/>
        <v>1398</v>
      </c>
      <c r="F116" s="68">
        <f t="shared" si="17"/>
        <v>240</v>
      </c>
      <c r="G116" s="69">
        <f t="shared" si="17"/>
        <v>75987</v>
      </c>
      <c r="H116" s="70">
        <f t="shared" si="17"/>
        <v>0</v>
      </c>
      <c r="I116" s="68">
        <f t="shared" si="17"/>
        <v>0</v>
      </c>
      <c r="J116" s="68">
        <f t="shared" si="17"/>
        <v>0</v>
      </c>
      <c r="K116" s="68">
        <f t="shared" si="17"/>
        <v>0</v>
      </c>
      <c r="L116" s="68">
        <f t="shared" si="17"/>
        <v>0</v>
      </c>
      <c r="M116" s="71">
        <f t="shared" si="17"/>
        <v>0</v>
      </c>
      <c r="N116" s="72">
        <f t="shared" si="17"/>
        <v>0</v>
      </c>
      <c r="O116" s="71">
        <f t="shared" si="17"/>
        <v>0</v>
      </c>
      <c r="P116" s="68">
        <f t="shared" si="17"/>
        <v>0</v>
      </c>
      <c r="Q116" s="68">
        <f t="shared" si="17"/>
        <v>0</v>
      </c>
      <c r="R116" s="68">
        <f t="shared" si="17"/>
        <v>0</v>
      </c>
      <c r="S116" s="69">
        <f t="shared" si="17"/>
        <v>0</v>
      </c>
    </row>
    <row r="117" spans="1:19" x14ac:dyDescent="0.25">
      <c r="A117" s="36"/>
      <c r="B117" s="37"/>
      <c r="C117" s="38"/>
      <c r="D117" s="38"/>
      <c r="E117" s="38"/>
      <c r="F117" s="38"/>
      <c r="G117" s="39"/>
      <c r="H117" s="47"/>
      <c r="I117" s="38"/>
      <c r="J117" s="38"/>
      <c r="K117" s="38"/>
      <c r="L117" s="38"/>
      <c r="M117" s="63"/>
      <c r="N117" s="64"/>
      <c r="O117" s="63"/>
      <c r="P117" s="38"/>
      <c r="Q117" s="38"/>
      <c r="R117" s="38"/>
      <c r="S117" s="39"/>
    </row>
    <row r="118" spans="1:19" x14ac:dyDescent="0.25">
      <c r="A118" s="17" t="s">
        <v>79</v>
      </c>
      <c r="B118" s="37"/>
      <c r="C118" s="38"/>
      <c r="D118" s="38"/>
      <c r="E118" s="38"/>
      <c r="F118" s="38"/>
      <c r="G118" s="39"/>
      <c r="H118" s="47"/>
      <c r="I118" s="38"/>
      <c r="J118" s="38"/>
      <c r="K118" s="38"/>
      <c r="L118" s="38"/>
      <c r="M118" s="63"/>
      <c r="N118" s="64"/>
      <c r="O118" s="63"/>
      <c r="P118" s="38"/>
      <c r="Q118" s="38"/>
      <c r="R118" s="38"/>
      <c r="S118" s="39"/>
    </row>
    <row r="119" spans="1:19" x14ac:dyDescent="0.25">
      <c r="A119" s="41" t="s">
        <v>104</v>
      </c>
      <c r="B119" s="42">
        <v>29032</v>
      </c>
      <c r="C119" s="43">
        <v>24374</v>
      </c>
      <c r="D119" s="43">
        <v>12481</v>
      </c>
      <c r="E119" s="43">
        <v>2139</v>
      </c>
      <c r="F119" s="43">
        <v>396</v>
      </c>
      <c r="G119" s="44">
        <v>68422</v>
      </c>
      <c r="H119" s="45">
        <v>0</v>
      </c>
      <c r="I119" s="43">
        <v>0</v>
      </c>
      <c r="J119" s="43">
        <v>0</v>
      </c>
      <c r="K119" s="43">
        <v>0</v>
      </c>
      <c r="L119" s="43">
        <v>0</v>
      </c>
      <c r="M119" s="65">
        <v>0</v>
      </c>
      <c r="N119" s="66">
        <v>698</v>
      </c>
      <c r="O119" s="65">
        <v>0</v>
      </c>
      <c r="P119" s="43">
        <v>179</v>
      </c>
      <c r="Q119" s="43">
        <v>24</v>
      </c>
      <c r="R119" s="43">
        <v>0</v>
      </c>
      <c r="S119" s="44">
        <v>901</v>
      </c>
    </row>
    <row r="120" spans="1:19" x14ac:dyDescent="0.25">
      <c r="A120" s="41" t="s">
        <v>105</v>
      </c>
      <c r="B120" s="42">
        <v>26247</v>
      </c>
      <c r="C120" s="43">
        <v>23891</v>
      </c>
      <c r="D120" s="43">
        <v>13101</v>
      </c>
      <c r="E120" s="43">
        <v>2394</v>
      </c>
      <c r="F120" s="43">
        <v>224</v>
      </c>
      <c r="G120" s="44">
        <v>65857</v>
      </c>
      <c r="H120" s="45">
        <v>0</v>
      </c>
      <c r="I120" s="43">
        <v>0</v>
      </c>
      <c r="J120" s="43">
        <v>0</v>
      </c>
      <c r="K120" s="43">
        <v>0</v>
      </c>
      <c r="L120" s="43">
        <v>0</v>
      </c>
      <c r="M120" s="65">
        <v>0</v>
      </c>
      <c r="N120" s="66">
        <v>0</v>
      </c>
      <c r="O120" s="65">
        <v>723</v>
      </c>
      <c r="P120" s="43">
        <v>152</v>
      </c>
      <c r="Q120" s="43">
        <v>44</v>
      </c>
      <c r="R120" s="43">
        <v>0</v>
      </c>
      <c r="S120" s="44">
        <v>919</v>
      </c>
    </row>
    <row r="121" spans="1:19" x14ac:dyDescent="0.25">
      <c r="A121" s="41" t="s">
        <v>106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  <c r="H121" s="45" t="s">
        <v>112</v>
      </c>
      <c r="I121" s="43" t="s">
        <v>112</v>
      </c>
      <c r="J121" s="43" t="s">
        <v>112</v>
      </c>
      <c r="K121" s="43" t="s">
        <v>112</v>
      </c>
      <c r="L121" s="43" t="s">
        <v>112</v>
      </c>
      <c r="M121" s="65" t="s">
        <v>112</v>
      </c>
      <c r="N121" s="66" t="s">
        <v>112</v>
      </c>
      <c r="O121" s="65" t="s">
        <v>112</v>
      </c>
      <c r="P121" s="43" t="s">
        <v>112</v>
      </c>
      <c r="Q121" s="43" t="s">
        <v>112</v>
      </c>
      <c r="R121" s="43" t="s">
        <v>112</v>
      </c>
      <c r="S121" s="44" t="s">
        <v>112</v>
      </c>
    </row>
    <row r="122" spans="1:19" x14ac:dyDescent="0.25">
      <c r="A122" s="41" t="s">
        <v>107</v>
      </c>
      <c r="B122" s="42" t="s">
        <v>111</v>
      </c>
      <c r="C122" s="43" t="s">
        <v>111</v>
      </c>
      <c r="D122" s="43" t="s">
        <v>111</v>
      </c>
      <c r="E122" s="43" t="s">
        <v>111</v>
      </c>
      <c r="F122" s="43" t="s">
        <v>111</v>
      </c>
      <c r="G122" s="44" t="s">
        <v>111</v>
      </c>
      <c r="H122" s="45" t="s">
        <v>111</v>
      </c>
      <c r="I122" s="43" t="s">
        <v>111</v>
      </c>
      <c r="J122" s="43" t="s">
        <v>111</v>
      </c>
      <c r="K122" s="43" t="s">
        <v>111</v>
      </c>
      <c r="L122" s="43" t="s">
        <v>111</v>
      </c>
      <c r="M122" s="65" t="s">
        <v>111</v>
      </c>
      <c r="N122" s="66" t="s">
        <v>111</v>
      </c>
      <c r="O122" s="65" t="s">
        <v>111</v>
      </c>
      <c r="P122" s="43" t="s">
        <v>111</v>
      </c>
      <c r="Q122" s="43" t="s">
        <v>111</v>
      </c>
      <c r="R122" s="43" t="s">
        <v>111</v>
      </c>
      <c r="S122" s="44" t="s">
        <v>111</v>
      </c>
    </row>
    <row r="123" spans="1:19" s="27" customFormat="1" x14ac:dyDescent="0.25">
      <c r="A123" s="17" t="s">
        <v>59</v>
      </c>
      <c r="B123" s="67">
        <f>SUM(B119:B122)</f>
        <v>55279</v>
      </c>
      <c r="C123" s="68">
        <f t="shared" ref="C123:S123" si="18">SUM(C119:C122)</f>
        <v>48265</v>
      </c>
      <c r="D123" s="68">
        <f t="shared" si="18"/>
        <v>25582</v>
      </c>
      <c r="E123" s="68">
        <f t="shared" si="18"/>
        <v>4533</v>
      </c>
      <c r="F123" s="68">
        <f t="shared" si="18"/>
        <v>620</v>
      </c>
      <c r="G123" s="69">
        <f t="shared" si="18"/>
        <v>134279</v>
      </c>
      <c r="H123" s="70">
        <f t="shared" si="18"/>
        <v>0</v>
      </c>
      <c r="I123" s="68">
        <f t="shared" si="18"/>
        <v>0</v>
      </c>
      <c r="J123" s="68">
        <f t="shared" si="18"/>
        <v>0</v>
      </c>
      <c r="K123" s="68">
        <f t="shared" si="18"/>
        <v>0</v>
      </c>
      <c r="L123" s="68">
        <f t="shared" si="18"/>
        <v>0</v>
      </c>
      <c r="M123" s="71">
        <f t="shared" si="18"/>
        <v>0</v>
      </c>
      <c r="N123" s="72">
        <f t="shared" si="18"/>
        <v>698</v>
      </c>
      <c r="O123" s="71">
        <f t="shared" si="18"/>
        <v>723</v>
      </c>
      <c r="P123" s="68">
        <f t="shared" si="18"/>
        <v>331</v>
      </c>
      <c r="Q123" s="68">
        <f t="shared" si="18"/>
        <v>68</v>
      </c>
      <c r="R123" s="68">
        <f t="shared" si="18"/>
        <v>0</v>
      </c>
      <c r="S123" s="69">
        <f t="shared" si="18"/>
        <v>1820</v>
      </c>
    </row>
    <row r="124" spans="1:19" x14ac:dyDescent="0.25">
      <c r="A124" s="36"/>
      <c r="B124" s="37"/>
      <c r="C124" s="38"/>
      <c r="D124" s="38"/>
      <c r="E124" s="38"/>
      <c r="F124" s="38"/>
      <c r="G124" s="39"/>
      <c r="H124" s="47"/>
      <c r="I124" s="38"/>
      <c r="J124" s="38"/>
      <c r="K124" s="38"/>
      <c r="L124" s="38"/>
      <c r="M124" s="63"/>
      <c r="N124" s="64"/>
      <c r="O124" s="63"/>
      <c r="P124" s="38"/>
      <c r="Q124" s="38"/>
      <c r="R124" s="38"/>
      <c r="S124" s="39"/>
    </row>
    <row r="125" spans="1:19" x14ac:dyDescent="0.25">
      <c r="A125" s="17" t="s">
        <v>80</v>
      </c>
      <c r="B125" s="37"/>
      <c r="C125" s="38"/>
      <c r="D125" s="38"/>
      <c r="E125" s="38"/>
      <c r="F125" s="38"/>
      <c r="G125" s="39"/>
      <c r="H125" s="47"/>
      <c r="I125" s="38"/>
      <c r="J125" s="38"/>
      <c r="K125" s="38"/>
      <c r="L125" s="38"/>
      <c r="M125" s="63"/>
      <c r="N125" s="64"/>
      <c r="O125" s="63"/>
      <c r="P125" s="38"/>
      <c r="Q125" s="38"/>
      <c r="R125" s="38"/>
      <c r="S125" s="39"/>
    </row>
    <row r="126" spans="1:19" x14ac:dyDescent="0.25">
      <c r="A126" s="41" t="s">
        <v>104</v>
      </c>
      <c r="B126" s="42">
        <v>12819</v>
      </c>
      <c r="C126" s="43">
        <v>12143</v>
      </c>
      <c r="D126" s="43">
        <v>7744</v>
      </c>
      <c r="E126" s="43">
        <v>1361</v>
      </c>
      <c r="F126" s="43">
        <v>253</v>
      </c>
      <c r="G126" s="44">
        <v>34320</v>
      </c>
      <c r="H126" s="45">
        <v>0</v>
      </c>
      <c r="I126" s="43">
        <v>0</v>
      </c>
      <c r="J126" s="43">
        <v>0</v>
      </c>
      <c r="K126" s="43">
        <v>0</v>
      </c>
      <c r="L126" s="43">
        <v>0</v>
      </c>
      <c r="M126" s="65">
        <v>0</v>
      </c>
      <c r="N126" s="66">
        <v>274</v>
      </c>
      <c r="O126" s="65">
        <v>0</v>
      </c>
      <c r="P126" s="43">
        <v>165</v>
      </c>
      <c r="Q126" s="43">
        <v>29</v>
      </c>
      <c r="R126" s="43">
        <v>0</v>
      </c>
      <c r="S126" s="44">
        <v>468</v>
      </c>
    </row>
    <row r="127" spans="1:19" x14ac:dyDescent="0.25">
      <c r="A127" s="41" t="s">
        <v>105</v>
      </c>
      <c r="B127" s="42">
        <v>11818</v>
      </c>
      <c r="C127" s="43">
        <v>12912</v>
      </c>
      <c r="D127" s="43">
        <v>7746</v>
      </c>
      <c r="E127" s="43">
        <v>1412</v>
      </c>
      <c r="F127" s="43">
        <v>287</v>
      </c>
      <c r="G127" s="44">
        <v>34175</v>
      </c>
      <c r="H127" s="45">
        <v>0</v>
      </c>
      <c r="I127" s="43">
        <v>0</v>
      </c>
      <c r="J127" s="43">
        <v>0</v>
      </c>
      <c r="K127" s="43">
        <v>0</v>
      </c>
      <c r="L127" s="43">
        <v>0</v>
      </c>
      <c r="M127" s="65">
        <v>0</v>
      </c>
      <c r="N127" s="66">
        <v>236</v>
      </c>
      <c r="O127" s="65">
        <v>0</v>
      </c>
      <c r="P127" s="43">
        <v>154</v>
      </c>
      <c r="Q127" s="43">
        <v>28</v>
      </c>
      <c r="R127" s="43">
        <v>0</v>
      </c>
      <c r="S127" s="44">
        <v>418</v>
      </c>
    </row>
    <row r="128" spans="1:19" x14ac:dyDescent="0.25">
      <c r="A128" s="41" t="s">
        <v>106</v>
      </c>
      <c r="B128" s="42">
        <v>12448</v>
      </c>
      <c r="C128" s="43">
        <v>12782</v>
      </c>
      <c r="D128" s="43">
        <v>7396</v>
      </c>
      <c r="E128" s="43">
        <v>1533</v>
      </c>
      <c r="F128" s="43">
        <v>583</v>
      </c>
      <c r="G128" s="44">
        <v>34742</v>
      </c>
      <c r="H128" s="45">
        <v>0</v>
      </c>
      <c r="I128" s="43">
        <v>0</v>
      </c>
      <c r="J128" s="43">
        <v>0</v>
      </c>
      <c r="K128" s="43">
        <v>0</v>
      </c>
      <c r="L128" s="43">
        <v>0</v>
      </c>
      <c r="M128" s="65">
        <v>0</v>
      </c>
      <c r="N128" s="66">
        <v>259</v>
      </c>
      <c r="O128" s="65">
        <v>0</v>
      </c>
      <c r="P128" s="43">
        <v>154</v>
      </c>
      <c r="Q128" s="43">
        <v>32</v>
      </c>
      <c r="R128" s="43">
        <v>0</v>
      </c>
      <c r="S128" s="44">
        <v>445</v>
      </c>
    </row>
    <row r="129" spans="1:19" x14ac:dyDescent="0.25">
      <c r="A129" s="41" t="s">
        <v>107</v>
      </c>
      <c r="B129" s="42" t="s">
        <v>111</v>
      </c>
      <c r="C129" s="43" t="s">
        <v>111</v>
      </c>
      <c r="D129" s="43" t="s">
        <v>111</v>
      </c>
      <c r="E129" s="43" t="s">
        <v>111</v>
      </c>
      <c r="F129" s="43" t="s">
        <v>111</v>
      </c>
      <c r="G129" s="44" t="s">
        <v>111</v>
      </c>
      <c r="H129" s="45" t="s">
        <v>111</v>
      </c>
      <c r="I129" s="43" t="s">
        <v>111</v>
      </c>
      <c r="J129" s="43" t="s">
        <v>111</v>
      </c>
      <c r="K129" s="43" t="s">
        <v>111</v>
      </c>
      <c r="L129" s="43" t="s">
        <v>111</v>
      </c>
      <c r="M129" s="65" t="s">
        <v>111</v>
      </c>
      <c r="N129" s="66" t="s">
        <v>111</v>
      </c>
      <c r="O129" s="65" t="s">
        <v>111</v>
      </c>
      <c r="P129" s="43" t="s">
        <v>111</v>
      </c>
      <c r="Q129" s="43" t="s">
        <v>111</v>
      </c>
      <c r="R129" s="43" t="s">
        <v>111</v>
      </c>
      <c r="S129" s="44" t="s">
        <v>111</v>
      </c>
    </row>
    <row r="130" spans="1:19" s="27" customFormat="1" x14ac:dyDescent="0.25">
      <c r="A130" s="17" t="s">
        <v>59</v>
      </c>
      <c r="B130" s="67">
        <f>SUM(B126:B129)</f>
        <v>37085</v>
      </c>
      <c r="C130" s="68">
        <f t="shared" ref="C130:S130" si="19">SUM(C126:C129)</f>
        <v>37837</v>
      </c>
      <c r="D130" s="68">
        <f t="shared" si="19"/>
        <v>22886</v>
      </c>
      <c r="E130" s="68">
        <f t="shared" si="19"/>
        <v>4306</v>
      </c>
      <c r="F130" s="68">
        <f t="shared" si="19"/>
        <v>1123</v>
      </c>
      <c r="G130" s="69">
        <f t="shared" si="19"/>
        <v>103237</v>
      </c>
      <c r="H130" s="70">
        <f t="shared" si="19"/>
        <v>0</v>
      </c>
      <c r="I130" s="68">
        <f t="shared" si="19"/>
        <v>0</v>
      </c>
      <c r="J130" s="68">
        <f t="shared" si="19"/>
        <v>0</v>
      </c>
      <c r="K130" s="68">
        <f t="shared" si="19"/>
        <v>0</v>
      </c>
      <c r="L130" s="68">
        <f t="shared" si="19"/>
        <v>0</v>
      </c>
      <c r="M130" s="71">
        <f t="shared" si="19"/>
        <v>0</v>
      </c>
      <c r="N130" s="72">
        <f t="shared" si="19"/>
        <v>769</v>
      </c>
      <c r="O130" s="71">
        <f t="shared" si="19"/>
        <v>0</v>
      </c>
      <c r="P130" s="68">
        <f t="shared" si="19"/>
        <v>473</v>
      </c>
      <c r="Q130" s="68">
        <f t="shared" si="19"/>
        <v>89</v>
      </c>
      <c r="R130" s="68">
        <f t="shared" si="19"/>
        <v>0</v>
      </c>
      <c r="S130" s="69">
        <f t="shared" si="19"/>
        <v>1331</v>
      </c>
    </row>
    <row r="131" spans="1:19" x14ac:dyDescent="0.25">
      <c r="A131" s="36"/>
      <c r="B131" s="37"/>
      <c r="C131" s="38"/>
      <c r="D131" s="38"/>
      <c r="E131" s="38"/>
      <c r="F131" s="38"/>
      <c r="G131" s="39"/>
      <c r="H131" s="47"/>
      <c r="I131" s="38"/>
      <c r="J131" s="38"/>
      <c r="K131" s="38"/>
      <c r="L131" s="38"/>
      <c r="M131" s="63"/>
      <c r="N131" s="64"/>
      <c r="O131" s="63"/>
      <c r="P131" s="38"/>
      <c r="Q131" s="38"/>
      <c r="R131" s="38"/>
      <c r="S131" s="39"/>
    </row>
    <row r="132" spans="1:19" x14ac:dyDescent="0.25">
      <c r="A132" s="17" t="s">
        <v>81</v>
      </c>
      <c r="B132" s="37"/>
      <c r="C132" s="38"/>
      <c r="D132" s="38"/>
      <c r="E132" s="38"/>
      <c r="F132" s="38"/>
      <c r="G132" s="39"/>
      <c r="H132" s="47"/>
      <c r="I132" s="38"/>
      <c r="J132" s="38"/>
      <c r="K132" s="38"/>
      <c r="L132" s="38"/>
      <c r="M132" s="63"/>
      <c r="N132" s="64"/>
      <c r="O132" s="63"/>
      <c r="P132" s="38"/>
      <c r="Q132" s="38"/>
      <c r="R132" s="38"/>
      <c r="S132" s="39"/>
    </row>
    <row r="133" spans="1:19" x14ac:dyDescent="0.25">
      <c r="A133" s="41" t="s">
        <v>104</v>
      </c>
      <c r="B133" s="42">
        <v>8903</v>
      </c>
      <c r="C133" s="43">
        <v>12205</v>
      </c>
      <c r="D133" s="43">
        <v>3031</v>
      </c>
      <c r="E133" s="43">
        <v>911</v>
      </c>
      <c r="F133" s="43">
        <v>22</v>
      </c>
      <c r="G133" s="44">
        <v>25072</v>
      </c>
      <c r="H133" s="45">
        <v>0</v>
      </c>
      <c r="I133" s="43">
        <v>0</v>
      </c>
      <c r="J133" s="43">
        <v>0</v>
      </c>
      <c r="K133" s="43">
        <v>0</v>
      </c>
      <c r="L133" s="43">
        <v>0</v>
      </c>
      <c r="M133" s="65">
        <v>0</v>
      </c>
      <c r="N133" s="66">
        <v>0</v>
      </c>
      <c r="O133" s="65">
        <v>0</v>
      </c>
      <c r="P133" s="43">
        <v>0</v>
      </c>
      <c r="Q133" s="43">
        <v>0</v>
      </c>
      <c r="R133" s="43">
        <v>0</v>
      </c>
      <c r="S133" s="44">
        <v>0</v>
      </c>
    </row>
    <row r="134" spans="1:19" x14ac:dyDescent="0.25">
      <c r="A134" s="41" t="s">
        <v>105</v>
      </c>
      <c r="B134" s="42">
        <v>9008</v>
      </c>
      <c r="C134" s="43">
        <v>9942</v>
      </c>
      <c r="D134" s="43">
        <v>2987</v>
      </c>
      <c r="E134" s="43">
        <v>729</v>
      </c>
      <c r="F134" s="43">
        <v>48</v>
      </c>
      <c r="G134" s="44">
        <v>22714</v>
      </c>
      <c r="H134" s="45">
        <v>0</v>
      </c>
      <c r="I134" s="43">
        <v>0</v>
      </c>
      <c r="J134" s="43">
        <v>0</v>
      </c>
      <c r="K134" s="43">
        <v>0</v>
      </c>
      <c r="L134" s="43">
        <v>0</v>
      </c>
      <c r="M134" s="65">
        <v>0</v>
      </c>
      <c r="N134" s="66">
        <v>0</v>
      </c>
      <c r="O134" s="65">
        <v>0</v>
      </c>
      <c r="P134" s="43">
        <v>0</v>
      </c>
      <c r="Q134" s="43">
        <v>0</v>
      </c>
      <c r="R134" s="43">
        <v>0</v>
      </c>
      <c r="S134" s="44">
        <v>0</v>
      </c>
    </row>
    <row r="135" spans="1:19" x14ac:dyDescent="0.25">
      <c r="A135" s="41" t="s">
        <v>106</v>
      </c>
      <c r="B135" s="42">
        <v>8771</v>
      </c>
      <c r="C135" s="43">
        <v>10305</v>
      </c>
      <c r="D135" s="43">
        <v>3231</v>
      </c>
      <c r="E135" s="43">
        <v>976</v>
      </c>
      <c r="F135" s="43">
        <v>99</v>
      </c>
      <c r="G135" s="44">
        <v>23382</v>
      </c>
      <c r="H135" s="45">
        <v>0</v>
      </c>
      <c r="I135" s="43">
        <v>0</v>
      </c>
      <c r="J135" s="43">
        <v>0</v>
      </c>
      <c r="K135" s="43">
        <v>0</v>
      </c>
      <c r="L135" s="43">
        <v>0</v>
      </c>
      <c r="M135" s="65">
        <v>0</v>
      </c>
      <c r="N135" s="66">
        <v>0</v>
      </c>
      <c r="O135" s="65">
        <v>0</v>
      </c>
      <c r="P135" s="43">
        <v>0</v>
      </c>
      <c r="Q135" s="43">
        <v>0</v>
      </c>
      <c r="R135" s="43">
        <v>0</v>
      </c>
      <c r="S135" s="44">
        <v>0</v>
      </c>
    </row>
    <row r="136" spans="1:19" x14ac:dyDescent="0.25">
      <c r="A136" s="41" t="s">
        <v>107</v>
      </c>
      <c r="B136" s="42" t="s">
        <v>111</v>
      </c>
      <c r="C136" s="43" t="s">
        <v>111</v>
      </c>
      <c r="D136" s="43" t="s">
        <v>111</v>
      </c>
      <c r="E136" s="43" t="s">
        <v>111</v>
      </c>
      <c r="F136" s="43" t="s">
        <v>111</v>
      </c>
      <c r="G136" s="44" t="s">
        <v>111</v>
      </c>
      <c r="H136" s="45" t="s">
        <v>111</v>
      </c>
      <c r="I136" s="43" t="s">
        <v>111</v>
      </c>
      <c r="J136" s="43" t="s">
        <v>111</v>
      </c>
      <c r="K136" s="43" t="s">
        <v>111</v>
      </c>
      <c r="L136" s="43" t="s">
        <v>111</v>
      </c>
      <c r="M136" s="65" t="s">
        <v>111</v>
      </c>
      <c r="N136" s="66" t="s">
        <v>111</v>
      </c>
      <c r="O136" s="65" t="s">
        <v>111</v>
      </c>
      <c r="P136" s="43" t="s">
        <v>111</v>
      </c>
      <c r="Q136" s="43" t="s">
        <v>111</v>
      </c>
      <c r="R136" s="43" t="s">
        <v>111</v>
      </c>
      <c r="S136" s="44" t="s">
        <v>111</v>
      </c>
    </row>
    <row r="137" spans="1:19" s="27" customFormat="1" x14ac:dyDescent="0.25">
      <c r="A137" s="17" t="s">
        <v>59</v>
      </c>
      <c r="B137" s="67">
        <f>SUM(B133:B136)</f>
        <v>26682</v>
      </c>
      <c r="C137" s="68">
        <f t="shared" ref="C137:S137" si="20">SUM(C133:C136)</f>
        <v>32452</v>
      </c>
      <c r="D137" s="68">
        <f t="shared" si="20"/>
        <v>9249</v>
      </c>
      <c r="E137" s="68">
        <f t="shared" si="20"/>
        <v>2616</v>
      </c>
      <c r="F137" s="68">
        <f t="shared" si="20"/>
        <v>169</v>
      </c>
      <c r="G137" s="69">
        <f t="shared" si="20"/>
        <v>71168</v>
      </c>
      <c r="H137" s="70">
        <f t="shared" si="20"/>
        <v>0</v>
      </c>
      <c r="I137" s="68">
        <f t="shared" si="20"/>
        <v>0</v>
      </c>
      <c r="J137" s="68">
        <f t="shared" si="20"/>
        <v>0</v>
      </c>
      <c r="K137" s="68">
        <f t="shared" si="20"/>
        <v>0</v>
      </c>
      <c r="L137" s="68">
        <f t="shared" si="20"/>
        <v>0</v>
      </c>
      <c r="M137" s="71">
        <f t="shared" si="20"/>
        <v>0</v>
      </c>
      <c r="N137" s="72">
        <f t="shared" si="20"/>
        <v>0</v>
      </c>
      <c r="O137" s="71">
        <f t="shared" si="20"/>
        <v>0</v>
      </c>
      <c r="P137" s="68">
        <f t="shared" si="20"/>
        <v>0</v>
      </c>
      <c r="Q137" s="68">
        <f t="shared" si="20"/>
        <v>0</v>
      </c>
      <c r="R137" s="68">
        <f t="shared" si="20"/>
        <v>0</v>
      </c>
      <c r="S137" s="69">
        <f t="shared" si="20"/>
        <v>0</v>
      </c>
    </row>
    <row r="138" spans="1:19" x14ac:dyDescent="0.25">
      <c r="A138" s="36"/>
      <c r="B138" s="37"/>
      <c r="C138" s="38"/>
      <c r="D138" s="38"/>
      <c r="E138" s="38"/>
      <c r="F138" s="38"/>
      <c r="G138" s="39"/>
      <c r="H138" s="47"/>
      <c r="I138" s="38"/>
      <c r="J138" s="38"/>
      <c r="K138" s="38"/>
      <c r="L138" s="38"/>
      <c r="M138" s="63"/>
      <c r="N138" s="64"/>
      <c r="O138" s="63"/>
      <c r="P138" s="38"/>
      <c r="Q138" s="38"/>
      <c r="R138" s="38"/>
      <c r="S138" s="39"/>
    </row>
    <row r="139" spans="1:19" x14ac:dyDescent="0.25">
      <c r="A139" s="17" t="s">
        <v>82</v>
      </c>
      <c r="B139" s="37"/>
      <c r="C139" s="38"/>
      <c r="D139" s="38"/>
      <c r="E139" s="38"/>
      <c r="F139" s="38"/>
      <c r="G139" s="39"/>
      <c r="H139" s="47"/>
      <c r="I139" s="38"/>
      <c r="J139" s="38"/>
      <c r="K139" s="38"/>
      <c r="L139" s="38"/>
      <c r="M139" s="63"/>
      <c r="N139" s="64"/>
      <c r="O139" s="63"/>
      <c r="P139" s="38"/>
      <c r="Q139" s="38"/>
      <c r="R139" s="38"/>
      <c r="S139" s="39"/>
    </row>
    <row r="140" spans="1:19" x14ac:dyDescent="0.25">
      <c r="A140" s="41" t="s">
        <v>104</v>
      </c>
      <c r="B140" s="42">
        <v>2335</v>
      </c>
      <c r="C140" s="43">
        <v>8840</v>
      </c>
      <c r="D140" s="43">
        <v>2903</v>
      </c>
      <c r="E140" s="43">
        <v>312</v>
      </c>
      <c r="F140" s="43">
        <v>141</v>
      </c>
      <c r="G140" s="44">
        <v>14531</v>
      </c>
      <c r="H140" s="45">
        <v>0</v>
      </c>
      <c r="I140" s="43">
        <v>0</v>
      </c>
      <c r="J140" s="43">
        <v>0</v>
      </c>
      <c r="K140" s="43">
        <v>0</v>
      </c>
      <c r="L140" s="43">
        <v>0</v>
      </c>
      <c r="M140" s="65">
        <v>0</v>
      </c>
      <c r="N140" s="66">
        <v>44</v>
      </c>
      <c r="O140" s="65">
        <v>0</v>
      </c>
      <c r="P140" s="43">
        <v>193</v>
      </c>
      <c r="Q140" s="43">
        <v>106</v>
      </c>
      <c r="R140" s="43">
        <v>0</v>
      </c>
      <c r="S140" s="44">
        <v>343</v>
      </c>
    </row>
    <row r="141" spans="1:19" x14ac:dyDescent="0.25">
      <c r="A141" s="41" t="s">
        <v>105</v>
      </c>
      <c r="B141" s="42">
        <v>4666</v>
      </c>
      <c r="C141" s="43">
        <v>16775</v>
      </c>
      <c r="D141" s="43">
        <v>5428</v>
      </c>
      <c r="E141" s="43">
        <v>632</v>
      </c>
      <c r="F141" s="43">
        <v>199</v>
      </c>
      <c r="G141" s="44">
        <v>27700</v>
      </c>
      <c r="H141" s="45">
        <v>0</v>
      </c>
      <c r="I141" s="43">
        <v>0</v>
      </c>
      <c r="J141" s="43">
        <v>0</v>
      </c>
      <c r="K141" s="43">
        <v>0</v>
      </c>
      <c r="L141" s="43">
        <v>0</v>
      </c>
      <c r="M141" s="65">
        <v>0</v>
      </c>
      <c r="N141" s="66">
        <v>38</v>
      </c>
      <c r="O141" s="65">
        <v>0</v>
      </c>
      <c r="P141" s="43">
        <v>388</v>
      </c>
      <c r="Q141" s="43">
        <v>216</v>
      </c>
      <c r="R141" s="43">
        <v>0</v>
      </c>
      <c r="S141" s="44">
        <v>642</v>
      </c>
    </row>
    <row r="142" spans="1:19" x14ac:dyDescent="0.25">
      <c r="A142" s="41" t="s">
        <v>106</v>
      </c>
      <c r="B142" s="42">
        <v>2383</v>
      </c>
      <c r="C142" s="43">
        <v>8354</v>
      </c>
      <c r="D142" s="43">
        <v>2782</v>
      </c>
      <c r="E142" s="43">
        <v>452</v>
      </c>
      <c r="F142" s="43">
        <v>25</v>
      </c>
      <c r="G142" s="44">
        <v>13996</v>
      </c>
      <c r="H142" s="45">
        <v>0</v>
      </c>
      <c r="I142" s="43">
        <v>0</v>
      </c>
      <c r="J142" s="43">
        <v>0</v>
      </c>
      <c r="K142" s="43">
        <v>0</v>
      </c>
      <c r="L142" s="43">
        <v>0</v>
      </c>
      <c r="M142" s="65">
        <v>0</v>
      </c>
      <c r="N142" s="66">
        <v>44</v>
      </c>
      <c r="O142" s="65">
        <v>0</v>
      </c>
      <c r="P142" s="43">
        <v>213</v>
      </c>
      <c r="Q142" s="43">
        <v>126</v>
      </c>
      <c r="R142" s="43">
        <v>0</v>
      </c>
      <c r="S142" s="44">
        <v>383</v>
      </c>
    </row>
    <row r="143" spans="1:19" x14ac:dyDescent="0.25">
      <c r="A143" s="41" t="s">
        <v>107</v>
      </c>
      <c r="B143" s="42" t="s">
        <v>111</v>
      </c>
      <c r="C143" s="43" t="s">
        <v>111</v>
      </c>
      <c r="D143" s="43" t="s">
        <v>111</v>
      </c>
      <c r="E143" s="43" t="s">
        <v>111</v>
      </c>
      <c r="F143" s="43" t="s">
        <v>111</v>
      </c>
      <c r="G143" s="44" t="s">
        <v>111</v>
      </c>
      <c r="H143" s="45" t="s">
        <v>111</v>
      </c>
      <c r="I143" s="43" t="s">
        <v>111</v>
      </c>
      <c r="J143" s="43" t="s">
        <v>111</v>
      </c>
      <c r="K143" s="43" t="s">
        <v>111</v>
      </c>
      <c r="L143" s="43" t="s">
        <v>111</v>
      </c>
      <c r="M143" s="65" t="s">
        <v>111</v>
      </c>
      <c r="N143" s="66" t="s">
        <v>111</v>
      </c>
      <c r="O143" s="65" t="s">
        <v>111</v>
      </c>
      <c r="P143" s="43" t="s">
        <v>111</v>
      </c>
      <c r="Q143" s="43" t="s">
        <v>111</v>
      </c>
      <c r="R143" s="43" t="s">
        <v>111</v>
      </c>
      <c r="S143" s="44" t="s">
        <v>111</v>
      </c>
    </row>
    <row r="144" spans="1:19" s="27" customFormat="1" x14ac:dyDescent="0.25">
      <c r="A144" s="17" t="s">
        <v>59</v>
      </c>
      <c r="B144" s="67">
        <f>SUM(B140:B143)</f>
        <v>9384</v>
      </c>
      <c r="C144" s="68">
        <f t="shared" ref="C144:S144" si="21">SUM(C140:C143)</f>
        <v>33969</v>
      </c>
      <c r="D144" s="68">
        <f t="shared" si="21"/>
        <v>11113</v>
      </c>
      <c r="E144" s="68">
        <f t="shared" si="21"/>
        <v>1396</v>
      </c>
      <c r="F144" s="68">
        <f t="shared" si="21"/>
        <v>365</v>
      </c>
      <c r="G144" s="69">
        <f t="shared" si="21"/>
        <v>56227</v>
      </c>
      <c r="H144" s="70">
        <f t="shared" si="21"/>
        <v>0</v>
      </c>
      <c r="I144" s="68">
        <f t="shared" si="21"/>
        <v>0</v>
      </c>
      <c r="J144" s="68">
        <f t="shared" si="21"/>
        <v>0</v>
      </c>
      <c r="K144" s="68">
        <f t="shared" si="21"/>
        <v>0</v>
      </c>
      <c r="L144" s="68">
        <f t="shared" si="21"/>
        <v>0</v>
      </c>
      <c r="M144" s="71">
        <f t="shared" si="21"/>
        <v>0</v>
      </c>
      <c r="N144" s="72">
        <f t="shared" si="21"/>
        <v>126</v>
      </c>
      <c r="O144" s="71">
        <f t="shared" si="21"/>
        <v>0</v>
      </c>
      <c r="P144" s="68">
        <f t="shared" si="21"/>
        <v>794</v>
      </c>
      <c r="Q144" s="68">
        <f t="shared" si="21"/>
        <v>448</v>
      </c>
      <c r="R144" s="68">
        <f t="shared" si="21"/>
        <v>0</v>
      </c>
      <c r="S144" s="69">
        <f t="shared" si="21"/>
        <v>1368</v>
      </c>
    </row>
    <row r="145" spans="1:19" x14ac:dyDescent="0.25">
      <c r="A145" s="36"/>
      <c r="B145" s="37"/>
      <c r="C145" s="38"/>
      <c r="D145" s="38"/>
      <c r="E145" s="38"/>
      <c r="F145" s="38"/>
      <c r="G145" s="39"/>
      <c r="H145" s="47"/>
      <c r="I145" s="38"/>
      <c r="J145" s="38"/>
      <c r="K145" s="38"/>
      <c r="L145" s="38"/>
      <c r="M145" s="63"/>
      <c r="N145" s="64"/>
      <c r="O145" s="63"/>
      <c r="P145" s="38"/>
      <c r="Q145" s="38"/>
      <c r="R145" s="38"/>
      <c r="S145" s="39"/>
    </row>
    <row r="146" spans="1:19" x14ac:dyDescent="0.25">
      <c r="A146" s="17" t="s">
        <v>83</v>
      </c>
      <c r="B146" s="37"/>
      <c r="C146" s="38"/>
      <c r="D146" s="38"/>
      <c r="E146" s="38"/>
      <c r="F146" s="38"/>
      <c r="G146" s="39"/>
      <c r="H146" s="47"/>
      <c r="I146" s="38"/>
      <c r="J146" s="38"/>
      <c r="K146" s="38"/>
      <c r="L146" s="38"/>
      <c r="M146" s="63"/>
      <c r="N146" s="64"/>
      <c r="O146" s="63"/>
      <c r="P146" s="38"/>
      <c r="Q146" s="38"/>
      <c r="R146" s="38"/>
      <c r="S146" s="39"/>
    </row>
    <row r="147" spans="1:19" x14ac:dyDescent="0.25">
      <c r="A147" s="41" t="s">
        <v>104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5">
        <v>0</v>
      </c>
      <c r="I147" s="43">
        <v>0</v>
      </c>
      <c r="J147" s="43">
        <v>0</v>
      </c>
      <c r="K147" s="43">
        <v>0</v>
      </c>
      <c r="L147" s="43">
        <v>0</v>
      </c>
      <c r="M147" s="65">
        <v>0</v>
      </c>
      <c r="N147" s="66">
        <v>0</v>
      </c>
      <c r="O147" s="65">
        <v>0</v>
      </c>
      <c r="P147" s="43">
        <v>0</v>
      </c>
      <c r="Q147" s="43">
        <v>0</v>
      </c>
      <c r="R147" s="43">
        <v>0</v>
      </c>
      <c r="S147" s="44">
        <v>0</v>
      </c>
    </row>
    <row r="148" spans="1:19" x14ac:dyDescent="0.25">
      <c r="A148" s="41" t="s">
        <v>105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5">
        <v>0</v>
      </c>
      <c r="I148" s="43">
        <v>0</v>
      </c>
      <c r="J148" s="43">
        <v>0</v>
      </c>
      <c r="K148" s="43">
        <v>0</v>
      </c>
      <c r="L148" s="43">
        <v>0</v>
      </c>
      <c r="M148" s="65">
        <v>0</v>
      </c>
      <c r="N148" s="66">
        <v>0</v>
      </c>
      <c r="O148" s="65">
        <v>0</v>
      </c>
      <c r="P148" s="43">
        <v>0</v>
      </c>
      <c r="Q148" s="43">
        <v>0</v>
      </c>
      <c r="R148" s="43">
        <v>0</v>
      </c>
      <c r="S148" s="44">
        <v>0</v>
      </c>
    </row>
    <row r="149" spans="1:19" x14ac:dyDescent="0.25">
      <c r="A149" s="41" t="s">
        <v>106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  <c r="H149" s="45">
        <v>0</v>
      </c>
      <c r="I149" s="43">
        <v>0</v>
      </c>
      <c r="J149" s="43">
        <v>0</v>
      </c>
      <c r="K149" s="43">
        <v>0</v>
      </c>
      <c r="L149" s="43">
        <v>0</v>
      </c>
      <c r="M149" s="65">
        <v>0</v>
      </c>
      <c r="N149" s="66">
        <v>0</v>
      </c>
      <c r="O149" s="65">
        <v>0</v>
      </c>
      <c r="P149" s="43">
        <v>0</v>
      </c>
      <c r="Q149" s="43">
        <v>0</v>
      </c>
      <c r="R149" s="43">
        <v>0</v>
      </c>
      <c r="S149" s="44">
        <v>0</v>
      </c>
    </row>
    <row r="150" spans="1:19" x14ac:dyDescent="0.25">
      <c r="A150" s="41" t="s">
        <v>107</v>
      </c>
      <c r="B150" s="42" t="s">
        <v>111</v>
      </c>
      <c r="C150" s="43" t="s">
        <v>111</v>
      </c>
      <c r="D150" s="43" t="s">
        <v>111</v>
      </c>
      <c r="E150" s="43" t="s">
        <v>111</v>
      </c>
      <c r="F150" s="43" t="s">
        <v>111</v>
      </c>
      <c r="G150" s="44" t="s">
        <v>111</v>
      </c>
      <c r="H150" s="45" t="s">
        <v>111</v>
      </c>
      <c r="I150" s="43" t="s">
        <v>111</v>
      </c>
      <c r="J150" s="43" t="s">
        <v>111</v>
      </c>
      <c r="K150" s="43" t="s">
        <v>111</v>
      </c>
      <c r="L150" s="43" t="s">
        <v>111</v>
      </c>
      <c r="M150" s="65" t="s">
        <v>111</v>
      </c>
      <c r="N150" s="66" t="s">
        <v>111</v>
      </c>
      <c r="O150" s="65" t="s">
        <v>111</v>
      </c>
      <c r="P150" s="43" t="s">
        <v>111</v>
      </c>
      <c r="Q150" s="43" t="s">
        <v>111</v>
      </c>
      <c r="R150" s="43" t="s">
        <v>111</v>
      </c>
      <c r="S150" s="44" t="s">
        <v>111</v>
      </c>
    </row>
    <row r="151" spans="1:19" s="27" customFormat="1" x14ac:dyDescent="0.25">
      <c r="A151" s="17" t="s">
        <v>59</v>
      </c>
      <c r="B151" s="67">
        <f>SUM(B147:B150)</f>
        <v>0</v>
      </c>
      <c r="C151" s="68">
        <f t="shared" ref="C151:S151" si="22">SUM(C147:C150)</f>
        <v>0</v>
      </c>
      <c r="D151" s="68">
        <f t="shared" si="22"/>
        <v>0</v>
      </c>
      <c r="E151" s="68">
        <f t="shared" si="22"/>
        <v>0</v>
      </c>
      <c r="F151" s="68">
        <f t="shared" si="22"/>
        <v>0</v>
      </c>
      <c r="G151" s="69">
        <f t="shared" si="22"/>
        <v>0</v>
      </c>
      <c r="H151" s="70">
        <f t="shared" si="22"/>
        <v>0</v>
      </c>
      <c r="I151" s="68">
        <f t="shared" si="22"/>
        <v>0</v>
      </c>
      <c r="J151" s="68">
        <f t="shared" si="22"/>
        <v>0</v>
      </c>
      <c r="K151" s="68">
        <f t="shared" si="22"/>
        <v>0</v>
      </c>
      <c r="L151" s="68">
        <f t="shared" si="22"/>
        <v>0</v>
      </c>
      <c r="M151" s="71">
        <f t="shared" si="22"/>
        <v>0</v>
      </c>
      <c r="N151" s="72">
        <f t="shared" si="22"/>
        <v>0</v>
      </c>
      <c r="O151" s="71">
        <f t="shared" si="22"/>
        <v>0</v>
      </c>
      <c r="P151" s="68">
        <f t="shared" si="22"/>
        <v>0</v>
      </c>
      <c r="Q151" s="68">
        <f t="shared" si="22"/>
        <v>0</v>
      </c>
      <c r="R151" s="68">
        <f t="shared" si="22"/>
        <v>0</v>
      </c>
      <c r="S151" s="69">
        <f t="shared" si="22"/>
        <v>0</v>
      </c>
    </row>
    <row r="152" spans="1:19" x14ac:dyDescent="0.25">
      <c r="A152" s="36"/>
      <c r="B152" s="37"/>
      <c r="C152" s="38"/>
      <c r="D152" s="38"/>
      <c r="E152" s="38"/>
      <c r="F152" s="38"/>
      <c r="G152" s="39"/>
      <c r="H152" s="47"/>
      <c r="I152" s="38"/>
      <c r="J152" s="38"/>
      <c r="K152" s="38"/>
      <c r="L152" s="38"/>
      <c r="M152" s="63"/>
      <c r="N152" s="64"/>
      <c r="O152" s="63"/>
      <c r="P152" s="38"/>
      <c r="Q152" s="38"/>
      <c r="R152" s="38"/>
      <c r="S152" s="39"/>
    </row>
    <row r="153" spans="1:19" x14ac:dyDescent="0.25">
      <c r="A153" s="17" t="s">
        <v>84</v>
      </c>
      <c r="B153" s="37"/>
      <c r="C153" s="38"/>
      <c r="D153" s="38"/>
      <c r="E153" s="38"/>
      <c r="F153" s="38"/>
      <c r="G153" s="39"/>
      <c r="H153" s="47"/>
      <c r="I153" s="38"/>
      <c r="J153" s="38"/>
      <c r="K153" s="38"/>
      <c r="L153" s="38"/>
      <c r="M153" s="63"/>
      <c r="N153" s="64"/>
      <c r="O153" s="63"/>
      <c r="P153" s="38"/>
      <c r="Q153" s="38"/>
      <c r="R153" s="38"/>
      <c r="S153" s="39"/>
    </row>
    <row r="154" spans="1:19" x14ac:dyDescent="0.25">
      <c r="A154" s="41" t="s">
        <v>104</v>
      </c>
      <c r="B154" s="42">
        <v>683</v>
      </c>
      <c r="C154" s="43">
        <v>5497</v>
      </c>
      <c r="D154" s="43">
        <v>967</v>
      </c>
      <c r="E154" s="43">
        <v>397</v>
      </c>
      <c r="F154" s="43">
        <v>22</v>
      </c>
      <c r="G154" s="44">
        <v>7566</v>
      </c>
      <c r="H154" s="45">
        <v>0</v>
      </c>
      <c r="I154" s="43">
        <v>0</v>
      </c>
      <c r="J154" s="43">
        <v>0</v>
      </c>
      <c r="K154" s="43">
        <v>0</v>
      </c>
      <c r="L154" s="43">
        <v>0</v>
      </c>
      <c r="M154" s="65">
        <v>0</v>
      </c>
      <c r="N154" s="66">
        <v>0</v>
      </c>
      <c r="O154" s="65">
        <v>0</v>
      </c>
      <c r="P154" s="43">
        <v>0</v>
      </c>
      <c r="Q154" s="43">
        <v>0</v>
      </c>
      <c r="R154" s="43">
        <v>0</v>
      </c>
      <c r="S154" s="44">
        <v>0</v>
      </c>
    </row>
    <row r="155" spans="1:19" x14ac:dyDescent="0.25">
      <c r="A155" s="41" t="s">
        <v>105</v>
      </c>
      <c r="B155" s="42">
        <v>861</v>
      </c>
      <c r="C155" s="43">
        <v>5719</v>
      </c>
      <c r="D155" s="43">
        <v>872</v>
      </c>
      <c r="E155" s="43">
        <v>0</v>
      </c>
      <c r="F155" s="43">
        <v>36</v>
      </c>
      <c r="G155" s="44">
        <v>7488</v>
      </c>
      <c r="H155" s="45">
        <v>0</v>
      </c>
      <c r="I155" s="43">
        <v>0</v>
      </c>
      <c r="J155" s="43">
        <v>0</v>
      </c>
      <c r="K155" s="43">
        <v>0</v>
      </c>
      <c r="L155" s="43">
        <v>0</v>
      </c>
      <c r="M155" s="65">
        <v>0</v>
      </c>
      <c r="N155" s="66">
        <v>0</v>
      </c>
      <c r="O155" s="65">
        <v>0</v>
      </c>
      <c r="P155" s="43">
        <v>0</v>
      </c>
      <c r="Q155" s="43">
        <v>0</v>
      </c>
      <c r="R155" s="43">
        <v>0</v>
      </c>
      <c r="S155" s="44">
        <v>0</v>
      </c>
    </row>
    <row r="156" spans="1:19" x14ac:dyDescent="0.25">
      <c r="A156" s="41" t="s">
        <v>106</v>
      </c>
      <c r="B156" s="42">
        <v>614</v>
      </c>
      <c r="C156" s="43">
        <v>5970</v>
      </c>
      <c r="D156" s="43">
        <v>872</v>
      </c>
      <c r="E156" s="43">
        <v>146</v>
      </c>
      <c r="F156" s="43">
        <v>13</v>
      </c>
      <c r="G156" s="44">
        <v>7615</v>
      </c>
      <c r="H156" s="45">
        <v>0</v>
      </c>
      <c r="I156" s="43">
        <v>0</v>
      </c>
      <c r="J156" s="43">
        <v>0</v>
      </c>
      <c r="K156" s="43">
        <v>0</v>
      </c>
      <c r="L156" s="43">
        <v>0</v>
      </c>
      <c r="M156" s="65">
        <v>0</v>
      </c>
      <c r="N156" s="66">
        <v>0</v>
      </c>
      <c r="O156" s="65">
        <v>0</v>
      </c>
      <c r="P156" s="43">
        <v>0</v>
      </c>
      <c r="Q156" s="43">
        <v>0</v>
      </c>
      <c r="R156" s="43">
        <v>0</v>
      </c>
      <c r="S156" s="44">
        <v>0</v>
      </c>
    </row>
    <row r="157" spans="1:19" x14ac:dyDescent="0.25">
      <c r="A157" s="41" t="s">
        <v>107</v>
      </c>
      <c r="B157" s="42" t="s">
        <v>111</v>
      </c>
      <c r="C157" s="43" t="s">
        <v>111</v>
      </c>
      <c r="D157" s="43" t="s">
        <v>111</v>
      </c>
      <c r="E157" s="43" t="s">
        <v>111</v>
      </c>
      <c r="F157" s="43" t="s">
        <v>111</v>
      </c>
      <c r="G157" s="44" t="s">
        <v>111</v>
      </c>
      <c r="H157" s="45" t="s">
        <v>111</v>
      </c>
      <c r="I157" s="43" t="s">
        <v>111</v>
      </c>
      <c r="J157" s="43" t="s">
        <v>111</v>
      </c>
      <c r="K157" s="43" t="s">
        <v>111</v>
      </c>
      <c r="L157" s="43" t="s">
        <v>111</v>
      </c>
      <c r="M157" s="65" t="s">
        <v>111</v>
      </c>
      <c r="N157" s="66" t="s">
        <v>111</v>
      </c>
      <c r="O157" s="65" t="s">
        <v>111</v>
      </c>
      <c r="P157" s="43" t="s">
        <v>111</v>
      </c>
      <c r="Q157" s="43" t="s">
        <v>111</v>
      </c>
      <c r="R157" s="43" t="s">
        <v>111</v>
      </c>
      <c r="S157" s="44" t="s">
        <v>111</v>
      </c>
    </row>
    <row r="158" spans="1:19" s="27" customFormat="1" x14ac:dyDescent="0.25">
      <c r="A158" s="17" t="s">
        <v>59</v>
      </c>
      <c r="B158" s="67">
        <f>SUM(B154:B157)</f>
        <v>2158</v>
      </c>
      <c r="C158" s="68">
        <f t="shared" ref="C158:S158" si="23">SUM(C154:C157)</f>
        <v>17186</v>
      </c>
      <c r="D158" s="68">
        <f t="shared" si="23"/>
        <v>2711</v>
      </c>
      <c r="E158" s="68">
        <f t="shared" si="23"/>
        <v>543</v>
      </c>
      <c r="F158" s="68">
        <f t="shared" si="23"/>
        <v>71</v>
      </c>
      <c r="G158" s="69">
        <f t="shared" si="23"/>
        <v>22669</v>
      </c>
      <c r="H158" s="70">
        <f t="shared" si="23"/>
        <v>0</v>
      </c>
      <c r="I158" s="68">
        <f t="shared" si="23"/>
        <v>0</v>
      </c>
      <c r="J158" s="68">
        <f t="shared" si="23"/>
        <v>0</v>
      </c>
      <c r="K158" s="68">
        <f t="shared" si="23"/>
        <v>0</v>
      </c>
      <c r="L158" s="68">
        <f t="shared" si="23"/>
        <v>0</v>
      </c>
      <c r="M158" s="71">
        <f t="shared" si="23"/>
        <v>0</v>
      </c>
      <c r="N158" s="72">
        <f t="shared" si="23"/>
        <v>0</v>
      </c>
      <c r="O158" s="71">
        <f t="shared" si="23"/>
        <v>0</v>
      </c>
      <c r="P158" s="68">
        <f t="shared" si="23"/>
        <v>0</v>
      </c>
      <c r="Q158" s="68">
        <f t="shared" si="23"/>
        <v>0</v>
      </c>
      <c r="R158" s="68">
        <f t="shared" si="23"/>
        <v>0</v>
      </c>
      <c r="S158" s="69">
        <f t="shared" si="23"/>
        <v>0</v>
      </c>
    </row>
    <row r="159" spans="1:19" x14ac:dyDescent="0.25">
      <c r="A159" s="36"/>
      <c r="B159" s="37"/>
      <c r="C159" s="38"/>
      <c r="D159" s="38"/>
      <c r="E159" s="38"/>
      <c r="F159" s="38"/>
      <c r="G159" s="39"/>
      <c r="H159" s="47"/>
      <c r="I159" s="38"/>
      <c r="J159" s="38"/>
      <c r="K159" s="38"/>
      <c r="L159" s="38"/>
      <c r="M159" s="63"/>
      <c r="N159" s="64"/>
      <c r="O159" s="63"/>
      <c r="P159" s="38"/>
      <c r="Q159" s="38"/>
      <c r="R159" s="38"/>
      <c r="S159" s="39"/>
    </row>
    <row r="160" spans="1:19" x14ac:dyDescent="0.25">
      <c r="A160" s="17" t="s">
        <v>85</v>
      </c>
      <c r="B160" s="37"/>
      <c r="C160" s="38"/>
      <c r="D160" s="38"/>
      <c r="E160" s="38"/>
      <c r="F160" s="38"/>
      <c r="G160" s="39"/>
      <c r="H160" s="47"/>
      <c r="I160" s="38"/>
      <c r="J160" s="38"/>
      <c r="K160" s="38"/>
      <c r="L160" s="38"/>
      <c r="M160" s="63"/>
      <c r="N160" s="64"/>
      <c r="O160" s="63"/>
      <c r="P160" s="38"/>
      <c r="Q160" s="38"/>
      <c r="R160" s="38"/>
      <c r="S160" s="39"/>
    </row>
    <row r="161" spans="1:19" x14ac:dyDescent="0.25">
      <c r="A161" s="41" t="s">
        <v>104</v>
      </c>
      <c r="B161" s="42">
        <v>1219</v>
      </c>
      <c r="C161" s="43">
        <v>2868</v>
      </c>
      <c r="D161" s="43">
        <v>1681</v>
      </c>
      <c r="E161" s="43">
        <v>112</v>
      </c>
      <c r="F161" s="43">
        <v>18</v>
      </c>
      <c r="G161" s="44">
        <v>5898</v>
      </c>
      <c r="H161" s="45">
        <v>0</v>
      </c>
      <c r="I161" s="43">
        <v>0</v>
      </c>
      <c r="J161" s="43">
        <v>0</v>
      </c>
      <c r="K161" s="43">
        <v>0</v>
      </c>
      <c r="L161" s="43">
        <v>0</v>
      </c>
      <c r="M161" s="65">
        <v>0</v>
      </c>
      <c r="N161" s="66">
        <v>0</v>
      </c>
      <c r="O161" s="65">
        <v>0</v>
      </c>
      <c r="P161" s="43">
        <v>0</v>
      </c>
      <c r="Q161" s="43">
        <v>0</v>
      </c>
      <c r="R161" s="43">
        <v>0</v>
      </c>
      <c r="S161" s="44">
        <v>0</v>
      </c>
    </row>
    <row r="162" spans="1:19" x14ac:dyDescent="0.25">
      <c r="A162" s="41" t="s">
        <v>105</v>
      </c>
      <c r="B162" s="42">
        <v>968</v>
      </c>
      <c r="C162" s="43">
        <v>2903</v>
      </c>
      <c r="D162" s="43">
        <v>1810</v>
      </c>
      <c r="E162" s="43">
        <v>212</v>
      </c>
      <c r="F162" s="43">
        <v>8</v>
      </c>
      <c r="G162" s="44">
        <v>5901</v>
      </c>
      <c r="H162" s="45">
        <v>0</v>
      </c>
      <c r="I162" s="43">
        <v>0</v>
      </c>
      <c r="J162" s="43">
        <v>0</v>
      </c>
      <c r="K162" s="43">
        <v>0</v>
      </c>
      <c r="L162" s="43">
        <v>0</v>
      </c>
      <c r="M162" s="65">
        <v>0</v>
      </c>
      <c r="N162" s="66">
        <v>0</v>
      </c>
      <c r="O162" s="65">
        <v>0</v>
      </c>
      <c r="P162" s="43">
        <v>0</v>
      </c>
      <c r="Q162" s="43">
        <v>0</v>
      </c>
      <c r="R162" s="43">
        <v>0</v>
      </c>
      <c r="S162" s="44">
        <v>0</v>
      </c>
    </row>
    <row r="163" spans="1:19" x14ac:dyDescent="0.25">
      <c r="A163" s="41" t="s">
        <v>106</v>
      </c>
      <c r="B163" s="42">
        <v>864</v>
      </c>
      <c r="C163" s="43">
        <v>3502</v>
      </c>
      <c r="D163" s="43">
        <v>1634</v>
      </c>
      <c r="E163" s="43">
        <v>218</v>
      </c>
      <c r="F163" s="43">
        <v>11</v>
      </c>
      <c r="G163" s="44">
        <v>6229</v>
      </c>
      <c r="H163" s="45">
        <v>0</v>
      </c>
      <c r="I163" s="43">
        <v>0</v>
      </c>
      <c r="J163" s="43">
        <v>0</v>
      </c>
      <c r="K163" s="43">
        <v>0</v>
      </c>
      <c r="L163" s="43">
        <v>0</v>
      </c>
      <c r="M163" s="65">
        <v>0</v>
      </c>
      <c r="N163" s="66">
        <v>0</v>
      </c>
      <c r="O163" s="65">
        <v>0</v>
      </c>
      <c r="P163" s="43">
        <v>0</v>
      </c>
      <c r="Q163" s="43">
        <v>0</v>
      </c>
      <c r="R163" s="43">
        <v>0</v>
      </c>
      <c r="S163" s="44">
        <v>0</v>
      </c>
    </row>
    <row r="164" spans="1:19" x14ac:dyDescent="0.25">
      <c r="A164" s="41" t="s">
        <v>107</v>
      </c>
      <c r="B164" s="42" t="s">
        <v>111</v>
      </c>
      <c r="C164" s="43" t="s">
        <v>111</v>
      </c>
      <c r="D164" s="43" t="s">
        <v>111</v>
      </c>
      <c r="E164" s="43" t="s">
        <v>111</v>
      </c>
      <c r="F164" s="43" t="s">
        <v>111</v>
      </c>
      <c r="G164" s="44" t="s">
        <v>111</v>
      </c>
      <c r="H164" s="45" t="s">
        <v>111</v>
      </c>
      <c r="I164" s="43" t="s">
        <v>111</v>
      </c>
      <c r="J164" s="43" t="s">
        <v>111</v>
      </c>
      <c r="K164" s="43" t="s">
        <v>111</v>
      </c>
      <c r="L164" s="43" t="s">
        <v>111</v>
      </c>
      <c r="M164" s="65" t="s">
        <v>111</v>
      </c>
      <c r="N164" s="66" t="s">
        <v>111</v>
      </c>
      <c r="O164" s="65" t="s">
        <v>111</v>
      </c>
      <c r="P164" s="43" t="s">
        <v>111</v>
      </c>
      <c r="Q164" s="43" t="s">
        <v>111</v>
      </c>
      <c r="R164" s="43" t="s">
        <v>111</v>
      </c>
      <c r="S164" s="44" t="s">
        <v>111</v>
      </c>
    </row>
    <row r="165" spans="1:19" s="27" customFormat="1" x14ac:dyDescent="0.25">
      <c r="A165" s="17" t="s">
        <v>59</v>
      </c>
      <c r="B165" s="67">
        <f>SUM(B161:B164)</f>
        <v>3051</v>
      </c>
      <c r="C165" s="68">
        <f t="shared" ref="C165:S165" si="24">SUM(C161:C164)</f>
        <v>9273</v>
      </c>
      <c r="D165" s="68">
        <f t="shared" si="24"/>
        <v>5125</v>
      </c>
      <c r="E165" s="68">
        <f t="shared" si="24"/>
        <v>542</v>
      </c>
      <c r="F165" s="68">
        <f t="shared" si="24"/>
        <v>37</v>
      </c>
      <c r="G165" s="69">
        <f t="shared" si="24"/>
        <v>18028</v>
      </c>
      <c r="H165" s="70">
        <f t="shared" si="24"/>
        <v>0</v>
      </c>
      <c r="I165" s="68">
        <f t="shared" si="24"/>
        <v>0</v>
      </c>
      <c r="J165" s="68">
        <f t="shared" si="24"/>
        <v>0</v>
      </c>
      <c r="K165" s="68">
        <f t="shared" si="24"/>
        <v>0</v>
      </c>
      <c r="L165" s="68">
        <f t="shared" si="24"/>
        <v>0</v>
      </c>
      <c r="M165" s="71">
        <f t="shared" si="24"/>
        <v>0</v>
      </c>
      <c r="N165" s="72">
        <f t="shared" si="24"/>
        <v>0</v>
      </c>
      <c r="O165" s="71">
        <f t="shared" si="24"/>
        <v>0</v>
      </c>
      <c r="P165" s="68">
        <f t="shared" si="24"/>
        <v>0</v>
      </c>
      <c r="Q165" s="68">
        <f t="shared" si="24"/>
        <v>0</v>
      </c>
      <c r="R165" s="68">
        <f t="shared" si="24"/>
        <v>0</v>
      </c>
      <c r="S165" s="69">
        <f t="shared" si="24"/>
        <v>0</v>
      </c>
    </row>
    <row r="166" spans="1:19" x14ac:dyDescent="0.25">
      <c r="A166" s="36"/>
      <c r="B166" s="37"/>
      <c r="C166" s="38"/>
      <c r="D166" s="38"/>
      <c r="E166" s="38"/>
      <c r="F166" s="38"/>
      <c r="G166" s="39"/>
      <c r="H166" s="47"/>
      <c r="I166" s="38"/>
      <c r="J166" s="38"/>
      <c r="K166" s="38"/>
      <c r="L166" s="38"/>
      <c r="M166" s="63"/>
      <c r="N166" s="64"/>
      <c r="O166" s="63"/>
      <c r="P166" s="38"/>
      <c r="Q166" s="38"/>
      <c r="R166" s="38"/>
      <c r="S166" s="39"/>
    </row>
    <row r="167" spans="1:19" x14ac:dyDescent="0.25">
      <c r="A167" s="17" t="s">
        <v>86</v>
      </c>
      <c r="B167" s="37"/>
      <c r="C167" s="38"/>
      <c r="D167" s="38"/>
      <c r="E167" s="38"/>
      <c r="F167" s="38"/>
      <c r="G167" s="39"/>
      <c r="H167" s="47"/>
      <c r="I167" s="38"/>
      <c r="J167" s="38"/>
      <c r="K167" s="38"/>
      <c r="L167" s="38"/>
      <c r="M167" s="63"/>
      <c r="N167" s="64"/>
      <c r="O167" s="63"/>
      <c r="P167" s="38"/>
      <c r="Q167" s="38"/>
      <c r="R167" s="38"/>
      <c r="S167" s="39"/>
    </row>
    <row r="168" spans="1:19" x14ac:dyDescent="0.25">
      <c r="A168" s="41" t="s">
        <v>104</v>
      </c>
      <c r="B168" s="42">
        <v>11014</v>
      </c>
      <c r="C168" s="43">
        <v>17323</v>
      </c>
      <c r="D168" s="43">
        <v>11877</v>
      </c>
      <c r="E168" s="43">
        <v>3135</v>
      </c>
      <c r="F168" s="43">
        <v>245</v>
      </c>
      <c r="G168" s="44">
        <v>43594</v>
      </c>
      <c r="H168" s="45">
        <v>0</v>
      </c>
      <c r="I168" s="43">
        <v>0</v>
      </c>
      <c r="J168" s="43">
        <v>0</v>
      </c>
      <c r="K168" s="43">
        <v>0</v>
      </c>
      <c r="L168" s="43">
        <v>0</v>
      </c>
      <c r="M168" s="65">
        <v>0</v>
      </c>
      <c r="N168" s="66">
        <v>509</v>
      </c>
      <c r="O168" s="65">
        <v>0</v>
      </c>
      <c r="P168" s="43">
        <v>524</v>
      </c>
      <c r="Q168" s="43">
        <v>194</v>
      </c>
      <c r="R168" s="43">
        <v>0</v>
      </c>
      <c r="S168" s="44">
        <v>1227</v>
      </c>
    </row>
    <row r="169" spans="1:19" x14ac:dyDescent="0.25">
      <c r="A169" s="41" t="s">
        <v>105</v>
      </c>
      <c r="B169" s="42">
        <v>10840</v>
      </c>
      <c r="C169" s="43">
        <v>16275</v>
      </c>
      <c r="D169" s="43">
        <v>11343</v>
      </c>
      <c r="E169" s="43">
        <v>3262</v>
      </c>
      <c r="F169" s="43">
        <v>201</v>
      </c>
      <c r="G169" s="44">
        <v>41921</v>
      </c>
      <c r="H169" s="45">
        <v>0</v>
      </c>
      <c r="I169" s="43">
        <v>0</v>
      </c>
      <c r="J169" s="43">
        <v>0</v>
      </c>
      <c r="K169" s="43">
        <v>0</v>
      </c>
      <c r="L169" s="43">
        <v>0</v>
      </c>
      <c r="M169" s="65">
        <v>0</v>
      </c>
      <c r="N169" s="66">
        <v>565</v>
      </c>
      <c r="O169" s="65">
        <v>0</v>
      </c>
      <c r="P169" s="43">
        <v>674</v>
      </c>
      <c r="Q169" s="43">
        <v>150</v>
      </c>
      <c r="R169" s="43">
        <v>0</v>
      </c>
      <c r="S169" s="44">
        <v>1389</v>
      </c>
    </row>
    <row r="170" spans="1:19" x14ac:dyDescent="0.25">
      <c r="A170" s="41" t="s">
        <v>106</v>
      </c>
      <c r="B170" s="42">
        <v>10567</v>
      </c>
      <c r="C170" s="43">
        <v>16506</v>
      </c>
      <c r="D170" s="43">
        <v>10905</v>
      </c>
      <c r="E170" s="43">
        <v>3669</v>
      </c>
      <c r="F170" s="43">
        <v>222</v>
      </c>
      <c r="G170" s="44">
        <v>41869</v>
      </c>
      <c r="H170" s="45">
        <v>0</v>
      </c>
      <c r="I170" s="43">
        <v>0</v>
      </c>
      <c r="J170" s="43">
        <v>0</v>
      </c>
      <c r="K170" s="43">
        <v>0</v>
      </c>
      <c r="L170" s="43">
        <v>0</v>
      </c>
      <c r="M170" s="65">
        <v>0</v>
      </c>
      <c r="N170" s="66">
        <v>721</v>
      </c>
      <c r="O170" s="65">
        <v>0</v>
      </c>
      <c r="P170" s="43">
        <v>738</v>
      </c>
      <c r="Q170" s="43">
        <v>245</v>
      </c>
      <c r="R170" s="43">
        <v>0</v>
      </c>
      <c r="S170" s="44">
        <v>1704</v>
      </c>
    </row>
    <row r="171" spans="1:19" x14ac:dyDescent="0.25">
      <c r="A171" s="41" t="s">
        <v>107</v>
      </c>
      <c r="B171" s="42" t="s">
        <v>111</v>
      </c>
      <c r="C171" s="43" t="s">
        <v>111</v>
      </c>
      <c r="D171" s="43" t="s">
        <v>111</v>
      </c>
      <c r="E171" s="43" t="s">
        <v>111</v>
      </c>
      <c r="F171" s="43" t="s">
        <v>111</v>
      </c>
      <c r="G171" s="44" t="s">
        <v>111</v>
      </c>
      <c r="H171" s="45" t="s">
        <v>111</v>
      </c>
      <c r="I171" s="43" t="s">
        <v>111</v>
      </c>
      <c r="J171" s="43" t="s">
        <v>111</v>
      </c>
      <c r="K171" s="43" t="s">
        <v>111</v>
      </c>
      <c r="L171" s="43" t="s">
        <v>111</v>
      </c>
      <c r="M171" s="65" t="s">
        <v>111</v>
      </c>
      <c r="N171" s="66" t="s">
        <v>111</v>
      </c>
      <c r="O171" s="65" t="s">
        <v>111</v>
      </c>
      <c r="P171" s="43" t="s">
        <v>111</v>
      </c>
      <c r="Q171" s="43" t="s">
        <v>111</v>
      </c>
      <c r="R171" s="43" t="s">
        <v>111</v>
      </c>
      <c r="S171" s="44" t="s">
        <v>111</v>
      </c>
    </row>
    <row r="172" spans="1:19" s="27" customFormat="1" x14ac:dyDescent="0.25">
      <c r="A172" s="17" t="s">
        <v>59</v>
      </c>
      <c r="B172" s="67">
        <f>SUM(B168:B171)</f>
        <v>32421</v>
      </c>
      <c r="C172" s="68">
        <f t="shared" ref="C172:S172" si="25">SUM(C168:C171)</f>
        <v>50104</v>
      </c>
      <c r="D172" s="68">
        <f t="shared" si="25"/>
        <v>34125</v>
      </c>
      <c r="E172" s="68">
        <f t="shared" si="25"/>
        <v>10066</v>
      </c>
      <c r="F172" s="68">
        <f t="shared" si="25"/>
        <v>668</v>
      </c>
      <c r="G172" s="69">
        <f t="shared" si="25"/>
        <v>127384</v>
      </c>
      <c r="H172" s="70">
        <f t="shared" si="25"/>
        <v>0</v>
      </c>
      <c r="I172" s="68">
        <f t="shared" si="25"/>
        <v>0</v>
      </c>
      <c r="J172" s="68">
        <f t="shared" si="25"/>
        <v>0</v>
      </c>
      <c r="K172" s="68">
        <f t="shared" si="25"/>
        <v>0</v>
      </c>
      <c r="L172" s="68">
        <f t="shared" si="25"/>
        <v>0</v>
      </c>
      <c r="M172" s="71">
        <f t="shared" si="25"/>
        <v>0</v>
      </c>
      <c r="N172" s="72">
        <f t="shared" si="25"/>
        <v>1795</v>
      </c>
      <c r="O172" s="71">
        <f t="shared" si="25"/>
        <v>0</v>
      </c>
      <c r="P172" s="68">
        <f t="shared" si="25"/>
        <v>1936</v>
      </c>
      <c r="Q172" s="68">
        <f t="shared" si="25"/>
        <v>589</v>
      </c>
      <c r="R172" s="68">
        <f t="shared" si="25"/>
        <v>0</v>
      </c>
      <c r="S172" s="69">
        <f t="shared" si="25"/>
        <v>4320</v>
      </c>
    </row>
    <row r="173" spans="1:19" x14ac:dyDescent="0.25">
      <c r="A173" s="36"/>
      <c r="B173" s="37"/>
      <c r="C173" s="38"/>
      <c r="D173" s="38"/>
      <c r="E173" s="38"/>
      <c r="F173" s="38"/>
      <c r="G173" s="39"/>
      <c r="H173" s="47"/>
      <c r="I173" s="38"/>
      <c r="J173" s="38"/>
      <c r="K173" s="38"/>
      <c r="L173" s="38"/>
      <c r="M173" s="63"/>
      <c r="N173" s="64"/>
      <c r="O173" s="63"/>
      <c r="P173" s="38"/>
      <c r="Q173" s="38"/>
      <c r="R173" s="38"/>
      <c r="S173" s="39"/>
    </row>
    <row r="174" spans="1:19" x14ac:dyDescent="0.25">
      <c r="A174" s="17" t="s">
        <v>87</v>
      </c>
      <c r="B174" s="37"/>
      <c r="C174" s="38"/>
      <c r="D174" s="38"/>
      <c r="E174" s="38"/>
      <c r="F174" s="38"/>
      <c r="G174" s="39"/>
      <c r="H174" s="47"/>
      <c r="I174" s="38"/>
      <c r="J174" s="38"/>
      <c r="K174" s="38"/>
      <c r="L174" s="38"/>
      <c r="M174" s="63"/>
      <c r="N174" s="64"/>
      <c r="O174" s="63"/>
      <c r="P174" s="38"/>
      <c r="Q174" s="38"/>
      <c r="R174" s="38"/>
      <c r="S174" s="39"/>
    </row>
    <row r="175" spans="1:19" x14ac:dyDescent="0.25">
      <c r="A175" s="41" t="s">
        <v>104</v>
      </c>
      <c r="B175" s="42">
        <v>453</v>
      </c>
      <c r="C175" s="43">
        <v>2184</v>
      </c>
      <c r="D175" s="43">
        <v>782</v>
      </c>
      <c r="E175" s="43">
        <v>302</v>
      </c>
      <c r="F175" s="43">
        <v>16</v>
      </c>
      <c r="G175" s="44">
        <v>3737</v>
      </c>
      <c r="H175" s="45">
        <v>0</v>
      </c>
      <c r="I175" s="43">
        <v>0</v>
      </c>
      <c r="J175" s="43">
        <v>0</v>
      </c>
      <c r="K175" s="43">
        <v>0</v>
      </c>
      <c r="L175" s="43">
        <v>0</v>
      </c>
      <c r="M175" s="65">
        <v>0</v>
      </c>
      <c r="N175" s="66">
        <v>0</v>
      </c>
      <c r="O175" s="65">
        <v>0</v>
      </c>
      <c r="P175" s="43">
        <v>0</v>
      </c>
      <c r="Q175" s="43">
        <v>0</v>
      </c>
      <c r="R175" s="43">
        <v>0</v>
      </c>
      <c r="S175" s="44">
        <v>0</v>
      </c>
    </row>
    <row r="176" spans="1:19" x14ac:dyDescent="0.25">
      <c r="A176" s="41" t="s">
        <v>105</v>
      </c>
      <c r="B176" s="42">
        <v>564</v>
      </c>
      <c r="C176" s="43">
        <v>2568</v>
      </c>
      <c r="D176" s="43">
        <v>782</v>
      </c>
      <c r="E176" s="43">
        <v>217</v>
      </c>
      <c r="F176" s="43">
        <v>39</v>
      </c>
      <c r="G176" s="44">
        <v>4170</v>
      </c>
      <c r="H176" s="45">
        <v>0</v>
      </c>
      <c r="I176" s="43">
        <v>0</v>
      </c>
      <c r="J176" s="43">
        <v>0</v>
      </c>
      <c r="K176" s="43">
        <v>0</v>
      </c>
      <c r="L176" s="43">
        <v>0</v>
      </c>
      <c r="M176" s="65">
        <v>0</v>
      </c>
      <c r="N176" s="66">
        <v>0</v>
      </c>
      <c r="O176" s="65">
        <v>0</v>
      </c>
      <c r="P176" s="43">
        <v>0</v>
      </c>
      <c r="Q176" s="43">
        <v>0</v>
      </c>
      <c r="R176" s="43">
        <v>0</v>
      </c>
      <c r="S176" s="44">
        <v>0</v>
      </c>
    </row>
    <row r="177" spans="1:19" x14ac:dyDescent="0.25">
      <c r="A177" s="41" t="s">
        <v>106</v>
      </c>
      <c r="B177" s="42">
        <v>573</v>
      </c>
      <c r="C177" s="43">
        <v>2481</v>
      </c>
      <c r="D177" s="43">
        <v>750</v>
      </c>
      <c r="E177" s="43">
        <v>202</v>
      </c>
      <c r="F177" s="43">
        <v>27</v>
      </c>
      <c r="G177" s="44">
        <v>4033</v>
      </c>
      <c r="H177" s="45">
        <v>0</v>
      </c>
      <c r="I177" s="43">
        <v>0</v>
      </c>
      <c r="J177" s="43">
        <v>0</v>
      </c>
      <c r="K177" s="43">
        <v>0</v>
      </c>
      <c r="L177" s="43">
        <v>0</v>
      </c>
      <c r="M177" s="65">
        <v>0</v>
      </c>
      <c r="N177" s="66">
        <v>0</v>
      </c>
      <c r="O177" s="65">
        <v>0</v>
      </c>
      <c r="P177" s="43">
        <v>0</v>
      </c>
      <c r="Q177" s="43">
        <v>0</v>
      </c>
      <c r="R177" s="43">
        <v>0</v>
      </c>
      <c r="S177" s="44">
        <v>0</v>
      </c>
    </row>
    <row r="178" spans="1:19" x14ac:dyDescent="0.25">
      <c r="A178" s="41" t="s">
        <v>107</v>
      </c>
      <c r="B178" s="42" t="s">
        <v>111</v>
      </c>
      <c r="C178" s="43" t="s">
        <v>111</v>
      </c>
      <c r="D178" s="43" t="s">
        <v>111</v>
      </c>
      <c r="E178" s="43" t="s">
        <v>111</v>
      </c>
      <c r="F178" s="43" t="s">
        <v>111</v>
      </c>
      <c r="G178" s="44" t="s">
        <v>111</v>
      </c>
      <c r="H178" s="45" t="s">
        <v>111</v>
      </c>
      <c r="I178" s="43" t="s">
        <v>111</v>
      </c>
      <c r="J178" s="43" t="s">
        <v>111</v>
      </c>
      <c r="K178" s="43" t="s">
        <v>111</v>
      </c>
      <c r="L178" s="43" t="s">
        <v>111</v>
      </c>
      <c r="M178" s="65" t="s">
        <v>111</v>
      </c>
      <c r="N178" s="66" t="s">
        <v>111</v>
      </c>
      <c r="O178" s="65" t="s">
        <v>111</v>
      </c>
      <c r="P178" s="43" t="s">
        <v>111</v>
      </c>
      <c r="Q178" s="43" t="s">
        <v>111</v>
      </c>
      <c r="R178" s="43" t="s">
        <v>111</v>
      </c>
      <c r="S178" s="44" t="s">
        <v>111</v>
      </c>
    </row>
    <row r="179" spans="1:19" s="27" customFormat="1" x14ac:dyDescent="0.25">
      <c r="A179" s="17" t="s">
        <v>59</v>
      </c>
      <c r="B179" s="67">
        <f>SUM(B175:B178)</f>
        <v>1590</v>
      </c>
      <c r="C179" s="68">
        <f t="shared" ref="C179:S179" si="26">SUM(C175:C178)</f>
        <v>7233</v>
      </c>
      <c r="D179" s="68">
        <f t="shared" si="26"/>
        <v>2314</v>
      </c>
      <c r="E179" s="68">
        <f t="shared" si="26"/>
        <v>721</v>
      </c>
      <c r="F179" s="68">
        <f t="shared" si="26"/>
        <v>82</v>
      </c>
      <c r="G179" s="69">
        <f t="shared" si="26"/>
        <v>11940</v>
      </c>
      <c r="H179" s="70">
        <f t="shared" si="26"/>
        <v>0</v>
      </c>
      <c r="I179" s="68">
        <f t="shared" si="26"/>
        <v>0</v>
      </c>
      <c r="J179" s="68">
        <f t="shared" si="26"/>
        <v>0</v>
      </c>
      <c r="K179" s="68">
        <f t="shared" si="26"/>
        <v>0</v>
      </c>
      <c r="L179" s="68">
        <f t="shared" si="26"/>
        <v>0</v>
      </c>
      <c r="M179" s="71">
        <f t="shared" si="26"/>
        <v>0</v>
      </c>
      <c r="N179" s="72">
        <f t="shared" si="26"/>
        <v>0</v>
      </c>
      <c r="O179" s="71">
        <f t="shared" si="26"/>
        <v>0</v>
      </c>
      <c r="P179" s="68">
        <f t="shared" si="26"/>
        <v>0</v>
      </c>
      <c r="Q179" s="68">
        <f t="shared" si="26"/>
        <v>0</v>
      </c>
      <c r="R179" s="68">
        <f t="shared" si="26"/>
        <v>0</v>
      </c>
      <c r="S179" s="69">
        <f t="shared" si="26"/>
        <v>0</v>
      </c>
    </row>
    <row r="180" spans="1:19" x14ac:dyDescent="0.25">
      <c r="A180" s="36"/>
      <c r="B180" s="37"/>
      <c r="C180" s="38"/>
      <c r="D180" s="38"/>
      <c r="E180" s="38"/>
      <c r="F180" s="38"/>
      <c r="G180" s="39"/>
      <c r="H180" s="47"/>
      <c r="I180" s="38"/>
      <c r="J180" s="38"/>
      <c r="K180" s="38"/>
      <c r="L180" s="38"/>
      <c r="M180" s="63"/>
      <c r="N180" s="64"/>
      <c r="O180" s="63"/>
      <c r="P180" s="38"/>
      <c r="Q180" s="38"/>
      <c r="R180" s="38"/>
      <c r="S180" s="39"/>
    </row>
    <row r="181" spans="1:19" x14ac:dyDescent="0.25">
      <c r="A181" s="17" t="s">
        <v>88</v>
      </c>
      <c r="B181" s="37"/>
      <c r="C181" s="38"/>
      <c r="D181" s="38"/>
      <c r="E181" s="38"/>
      <c r="F181" s="38"/>
      <c r="G181" s="39"/>
      <c r="H181" s="47"/>
      <c r="I181" s="38"/>
      <c r="J181" s="38"/>
      <c r="K181" s="38"/>
      <c r="L181" s="38"/>
      <c r="M181" s="63"/>
      <c r="N181" s="64"/>
      <c r="O181" s="63"/>
      <c r="P181" s="38"/>
      <c r="Q181" s="38"/>
      <c r="R181" s="38"/>
      <c r="S181" s="39"/>
    </row>
    <row r="182" spans="1:19" x14ac:dyDescent="0.25">
      <c r="A182" s="41" t="s">
        <v>104</v>
      </c>
      <c r="B182" s="42">
        <v>2295</v>
      </c>
      <c r="C182" s="43">
        <v>4494</v>
      </c>
      <c r="D182" s="43">
        <v>1181</v>
      </c>
      <c r="E182" s="43">
        <v>267</v>
      </c>
      <c r="F182" s="43">
        <v>12</v>
      </c>
      <c r="G182" s="44">
        <v>8249</v>
      </c>
      <c r="H182" s="45">
        <v>0</v>
      </c>
      <c r="I182" s="43">
        <v>0</v>
      </c>
      <c r="J182" s="43">
        <v>0</v>
      </c>
      <c r="K182" s="43">
        <v>0</v>
      </c>
      <c r="L182" s="43">
        <v>0</v>
      </c>
      <c r="M182" s="65">
        <v>0</v>
      </c>
      <c r="N182" s="66">
        <v>0</v>
      </c>
      <c r="O182" s="65">
        <v>0</v>
      </c>
      <c r="P182" s="43">
        <v>0</v>
      </c>
      <c r="Q182" s="43">
        <v>0</v>
      </c>
      <c r="R182" s="43">
        <v>0</v>
      </c>
      <c r="S182" s="44">
        <v>0</v>
      </c>
    </row>
    <row r="183" spans="1:19" x14ac:dyDescent="0.25">
      <c r="A183" s="41" t="s">
        <v>105</v>
      </c>
      <c r="B183" s="42">
        <v>1948</v>
      </c>
      <c r="C183" s="43">
        <v>4247</v>
      </c>
      <c r="D183" s="43">
        <v>1145</v>
      </c>
      <c r="E183" s="43">
        <v>175</v>
      </c>
      <c r="F183" s="43">
        <v>56</v>
      </c>
      <c r="G183" s="44">
        <v>7571</v>
      </c>
      <c r="H183" s="45">
        <v>0</v>
      </c>
      <c r="I183" s="43">
        <v>0</v>
      </c>
      <c r="J183" s="43">
        <v>0</v>
      </c>
      <c r="K183" s="43">
        <v>0</v>
      </c>
      <c r="L183" s="43">
        <v>0</v>
      </c>
      <c r="M183" s="65">
        <v>0</v>
      </c>
      <c r="N183" s="66">
        <v>0</v>
      </c>
      <c r="O183" s="65">
        <v>0</v>
      </c>
      <c r="P183" s="43">
        <v>0</v>
      </c>
      <c r="Q183" s="43">
        <v>0</v>
      </c>
      <c r="R183" s="43">
        <v>0</v>
      </c>
      <c r="S183" s="44">
        <v>0</v>
      </c>
    </row>
    <row r="184" spans="1:19" x14ac:dyDescent="0.25">
      <c r="A184" s="41" t="s">
        <v>106</v>
      </c>
      <c r="B184" s="42">
        <v>1756</v>
      </c>
      <c r="C184" s="43">
        <v>3412</v>
      </c>
      <c r="D184" s="43">
        <v>2212</v>
      </c>
      <c r="E184" s="43">
        <v>205</v>
      </c>
      <c r="F184" s="43">
        <v>48</v>
      </c>
      <c r="G184" s="44">
        <v>7633</v>
      </c>
      <c r="H184" s="45">
        <v>0</v>
      </c>
      <c r="I184" s="43">
        <v>0</v>
      </c>
      <c r="J184" s="43">
        <v>0</v>
      </c>
      <c r="K184" s="43">
        <v>0</v>
      </c>
      <c r="L184" s="43">
        <v>0</v>
      </c>
      <c r="M184" s="65">
        <v>0</v>
      </c>
      <c r="N184" s="66">
        <v>0</v>
      </c>
      <c r="O184" s="65">
        <v>0</v>
      </c>
      <c r="P184" s="43">
        <v>0</v>
      </c>
      <c r="Q184" s="43">
        <v>0</v>
      </c>
      <c r="R184" s="43">
        <v>0</v>
      </c>
      <c r="S184" s="44">
        <v>0</v>
      </c>
    </row>
    <row r="185" spans="1:19" x14ac:dyDescent="0.25">
      <c r="A185" s="41" t="s">
        <v>107</v>
      </c>
      <c r="B185" s="42" t="s">
        <v>111</v>
      </c>
      <c r="C185" s="43" t="s">
        <v>111</v>
      </c>
      <c r="D185" s="43" t="s">
        <v>111</v>
      </c>
      <c r="E185" s="43" t="s">
        <v>111</v>
      </c>
      <c r="F185" s="43" t="s">
        <v>111</v>
      </c>
      <c r="G185" s="44" t="s">
        <v>111</v>
      </c>
      <c r="H185" s="45" t="s">
        <v>111</v>
      </c>
      <c r="I185" s="43" t="s">
        <v>111</v>
      </c>
      <c r="J185" s="43" t="s">
        <v>111</v>
      </c>
      <c r="K185" s="43" t="s">
        <v>111</v>
      </c>
      <c r="L185" s="43" t="s">
        <v>111</v>
      </c>
      <c r="M185" s="65" t="s">
        <v>111</v>
      </c>
      <c r="N185" s="66" t="s">
        <v>111</v>
      </c>
      <c r="O185" s="65" t="s">
        <v>111</v>
      </c>
      <c r="P185" s="43" t="s">
        <v>111</v>
      </c>
      <c r="Q185" s="43" t="s">
        <v>111</v>
      </c>
      <c r="R185" s="43" t="s">
        <v>111</v>
      </c>
      <c r="S185" s="44" t="s">
        <v>111</v>
      </c>
    </row>
    <row r="186" spans="1:19" s="27" customFormat="1" x14ac:dyDescent="0.25">
      <c r="A186" s="17" t="s">
        <v>59</v>
      </c>
      <c r="B186" s="67">
        <f>SUM(B182:B185)</f>
        <v>5999</v>
      </c>
      <c r="C186" s="68">
        <f t="shared" ref="C186:S186" si="27">SUM(C182:C185)</f>
        <v>12153</v>
      </c>
      <c r="D186" s="68">
        <f t="shared" si="27"/>
        <v>4538</v>
      </c>
      <c r="E186" s="68">
        <f t="shared" si="27"/>
        <v>647</v>
      </c>
      <c r="F186" s="68">
        <f t="shared" si="27"/>
        <v>116</v>
      </c>
      <c r="G186" s="69">
        <f t="shared" si="27"/>
        <v>23453</v>
      </c>
      <c r="H186" s="70">
        <f t="shared" si="27"/>
        <v>0</v>
      </c>
      <c r="I186" s="68">
        <f t="shared" si="27"/>
        <v>0</v>
      </c>
      <c r="J186" s="68">
        <f t="shared" si="27"/>
        <v>0</v>
      </c>
      <c r="K186" s="68">
        <f t="shared" si="27"/>
        <v>0</v>
      </c>
      <c r="L186" s="68">
        <f t="shared" si="27"/>
        <v>0</v>
      </c>
      <c r="M186" s="71">
        <f t="shared" si="27"/>
        <v>0</v>
      </c>
      <c r="N186" s="72">
        <f t="shared" si="27"/>
        <v>0</v>
      </c>
      <c r="O186" s="71">
        <f t="shared" si="27"/>
        <v>0</v>
      </c>
      <c r="P186" s="68">
        <f t="shared" si="27"/>
        <v>0</v>
      </c>
      <c r="Q186" s="68">
        <f t="shared" si="27"/>
        <v>0</v>
      </c>
      <c r="R186" s="68">
        <f t="shared" si="27"/>
        <v>0</v>
      </c>
      <c r="S186" s="69">
        <f t="shared" si="27"/>
        <v>0</v>
      </c>
    </row>
    <row r="187" spans="1:19" x14ac:dyDescent="0.25">
      <c r="A187" s="36"/>
      <c r="B187" s="37"/>
      <c r="C187" s="38"/>
      <c r="D187" s="38"/>
      <c r="E187" s="38"/>
      <c r="F187" s="38"/>
      <c r="G187" s="39"/>
      <c r="H187" s="47"/>
      <c r="I187" s="38"/>
      <c r="J187" s="38"/>
      <c r="K187" s="38"/>
      <c r="L187" s="38"/>
      <c r="M187" s="63"/>
      <c r="N187" s="64"/>
      <c r="O187" s="63"/>
      <c r="P187" s="38"/>
      <c r="Q187" s="38"/>
      <c r="R187" s="38"/>
      <c r="S187" s="39"/>
    </row>
    <row r="188" spans="1:19" x14ac:dyDescent="0.25">
      <c r="A188" s="17" t="s">
        <v>89</v>
      </c>
      <c r="B188" s="37"/>
      <c r="C188" s="38"/>
      <c r="D188" s="38"/>
      <c r="E188" s="38"/>
      <c r="F188" s="38"/>
      <c r="G188" s="39"/>
      <c r="H188" s="47"/>
      <c r="I188" s="38"/>
      <c r="J188" s="38"/>
      <c r="K188" s="38"/>
      <c r="L188" s="38"/>
      <c r="M188" s="63"/>
      <c r="N188" s="64"/>
      <c r="O188" s="63"/>
      <c r="P188" s="38"/>
      <c r="Q188" s="38"/>
      <c r="R188" s="38"/>
      <c r="S188" s="39"/>
    </row>
    <row r="189" spans="1:19" x14ac:dyDescent="0.25">
      <c r="A189" s="41" t="s">
        <v>104</v>
      </c>
      <c r="B189" s="42">
        <v>272</v>
      </c>
      <c r="C189" s="43">
        <v>714</v>
      </c>
      <c r="D189" s="43">
        <v>0</v>
      </c>
      <c r="E189" s="43">
        <v>92</v>
      </c>
      <c r="F189" s="43">
        <v>0</v>
      </c>
      <c r="G189" s="44">
        <v>1078</v>
      </c>
      <c r="H189" s="45">
        <v>0</v>
      </c>
      <c r="I189" s="43">
        <v>0</v>
      </c>
      <c r="J189" s="43">
        <v>0</v>
      </c>
      <c r="K189" s="43">
        <v>0</v>
      </c>
      <c r="L189" s="43">
        <v>0</v>
      </c>
      <c r="M189" s="65">
        <v>0</v>
      </c>
      <c r="N189" s="66">
        <v>11</v>
      </c>
      <c r="O189" s="65">
        <v>0</v>
      </c>
      <c r="P189" s="43">
        <v>0</v>
      </c>
      <c r="Q189" s="43">
        <v>52</v>
      </c>
      <c r="R189" s="43">
        <v>0</v>
      </c>
      <c r="S189" s="44">
        <v>63</v>
      </c>
    </row>
    <row r="190" spans="1:19" x14ac:dyDescent="0.25">
      <c r="A190" s="41" t="s">
        <v>105</v>
      </c>
      <c r="B190" s="42">
        <v>262</v>
      </c>
      <c r="C190" s="43">
        <v>732</v>
      </c>
      <c r="D190" s="43">
        <v>0</v>
      </c>
      <c r="E190" s="43">
        <v>43</v>
      </c>
      <c r="F190" s="43">
        <v>0</v>
      </c>
      <c r="G190" s="44">
        <v>1037</v>
      </c>
      <c r="H190" s="45">
        <v>0</v>
      </c>
      <c r="I190" s="43">
        <v>0</v>
      </c>
      <c r="J190" s="43">
        <v>0</v>
      </c>
      <c r="K190" s="43">
        <v>0</v>
      </c>
      <c r="L190" s="43">
        <v>0</v>
      </c>
      <c r="M190" s="65">
        <v>0</v>
      </c>
      <c r="N190" s="66">
        <v>12</v>
      </c>
      <c r="O190" s="65">
        <v>0</v>
      </c>
      <c r="P190" s="43">
        <v>0</v>
      </c>
      <c r="Q190" s="43">
        <v>28</v>
      </c>
      <c r="R190" s="43">
        <v>0</v>
      </c>
      <c r="S190" s="44">
        <v>40</v>
      </c>
    </row>
    <row r="191" spans="1:19" x14ac:dyDescent="0.25">
      <c r="A191" s="41" t="s">
        <v>106</v>
      </c>
      <c r="B191" s="42">
        <v>313</v>
      </c>
      <c r="C191" s="43">
        <v>800</v>
      </c>
      <c r="D191" s="43">
        <v>0</v>
      </c>
      <c r="E191" s="43">
        <v>244</v>
      </c>
      <c r="F191" s="43">
        <v>0</v>
      </c>
      <c r="G191" s="44">
        <v>1357</v>
      </c>
      <c r="H191" s="45">
        <v>0</v>
      </c>
      <c r="I191" s="43">
        <v>0</v>
      </c>
      <c r="J191" s="43">
        <v>0</v>
      </c>
      <c r="K191" s="43">
        <v>0</v>
      </c>
      <c r="L191" s="43">
        <v>0</v>
      </c>
      <c r="M191" s="65">
        <v>0</v>
      </c>
      <c r="N191" s="66">
        <v>38</v>
      </c>
      <c r="O191" s="65">
        <v>0</v>
      </c>
      <c r="P191" s="43">
        <v>0</v>
      </c>
      <c r="Q191" s="43">
        <v>45</v>
      </c>
      <c r="R191" s="43">
        <v>0</v>
      </c>
      <c r="S191" s="44">
        <v>83</v>
      </c>
    </row>
    <row r="192" spans="1:19" x14ac:dyDescent="0.25">
      <c r="A192" s="41" t="s">
        <v>107</v>
      </c>
      <c r="B192" s="42" t="s">
        <v>111</v>
      </c>
      <c r="C192" s="43" t="s">
        <v>111</v>
      </c>
      <c r="D192" s="43" t="s">
        <v>111</v>
      </c>
      <c r="E192" s="43" t="s">
        <v>111</v>
      </c>
      <c r="F192" s="43" t="s">
        <v>111</v>
      </c>
      <c r="G192" s="44" t="s">
        <v>111</v>
      </c>
      <c r="H192" s="45" t="s">
        <v>111</v>
      </c>
      <c r="I192" s="43" t="s">
        <v>111</v>
      </c>
      <c r="J192" s="43" t="s">
        <v>111</v>
      </c>
      <c r="K192" s="43" t="s">
        <v>111</v>
      </c>
      <c r="L192" s="43" t="s">
        <v>111</v>
      </c>
      <c r="M192" s="65" t="s">
        <v>111</v>
      </c>
      <c r="N192" s="66" t="s">
        <v>111</v>
      </c>
      <c r="O192" s="65" t="s">
        <v>111</v>
      </c>
      <c r="P192" s="43" t="s">
        <v>111</v>
      </c>
      <c r="Q192" s="43" t="s">
        <v>111</v>
      </c>
      <c r="R192" s="43" t="s">
        <v>111</v>
      </c>
      <c r="S192" s="44" t="s">
        <v>111</v>
      </c>
    </row>
    <row r="193" spans="1:19" s="27" customFormat="1" x14ac:dyDescent="0.25">
      <c r="A193" s="17" t="s">
        <v>59</v>
      </c>
      <c r="B193" s="67">
        <f>SUM(B189:B192)</f>
        <v>847</v>
      </c>
      <c r="C193" s="68">
        <f t="shared" ref="C193:S193" si="28">SUM(C189:C192)</f>
        <v>2246</v>
      </c>
      <c r="D193" s="68">
        <f t="shared" si="28"/>
        <v>0</v>
      </c>
      <c r="E193" s="68">
        <f t="shared" si="28"/>
        <v>379</v>
      </c>
      <c r="F193" s="68">
        <f t="shared" si="28"/>
        <v>0</v>
      </c>
      <c r="G193" s="69">
        <f t="shared" si="28"/>
        <v>3472</v>
      </c>
      <c r="H193" s="70">
        <f t="shared" si="28"/>
        <v>0</v>
      </c>
      <c r="I193" s="68">
        <f t="shared" si="28"/>
        <v>0</v>
      </c>
      <c r="J193" s="68">
        <f t="shared" si="28"/>
        <v>0</v>
      </c>
      <c r="K193" s="68">
        <f t="shared" si="28"/>
        <v>0</v>
      </c>
      <c r="L193" s="68">
        <f t="shared" si="28"/>
        <v>0</v>
      </c>
      <c r="M193" s="71">
        <f t="shared" si="28"/>
        <v>0</v>
      </c>
      <c r="N193" s="72">
        <f t="shared" si="28"/>
        <v>61</v>
      </c>
      <c r="O193" s="71">
        <f t="shared" si="28"/>
        <v>0</v>
      </c>
      <c r="P193" s="68">
        <f t="shared" si="28"/>
        <v>0</v>
      </c>
      <c r="Q193" s="68">
        <f t="shared" si="28"/>
        <v>125</v>
      </c>
      <c r="R193" s="68">
        <f t="shared" si="28"/>
        <v>0</v>
      </c>
      <c r="S193" s="69">
        <f t="shared" si="28"/>
        <v>186</v>
      </c>
    </row>
    <row r="194" spans="1:19" x14ac:dyDescent="0.25">
      <c r="A194" s="36"/>
      <c r="B194" s="37"/>
      <c r="C194" s="38"/>
      <c r="D194" s="38"/>
      <c r="E194" s="38"/>
      <c r="F194" s="38"/>
      <c r="G194" s="39"/>
      <c r="H194" s="47"/>
      <c r="I194" s="38"/>
      <c r="J194" s="38"/>
      <c r="K194" s="38"/>
      <c r="L194" s="38"/>
      <c r="M194" s="63"/>
      <c r="N194" s="64"/>
      <c r="O194" s="63"/>
      <c r="P194" s="38"/>
      <c r="Q194" s="38"/>
      <c r="R194" s="38"/>
      <c r="S194" s="39"/>
    </row>
    <row r="195" spans="1:19" x14ac:dyDescent="0.25">
      <c r="A195" s="17" t="s">
        <v>90</v>
      </c>
      <c r="B195" s="37"/>
      <c r="C195" s="38"/>
      <c r="D195" s="38"/>
      <c r="E195" s="38"/>
      <c r="F195" s="38"/>
      <c r="G195" s="39"/>
      <c r="H195" s="47"/>
      <c r="I195" s="38"/>
      <c r="J195" s="38"/>
      <c r="K195" s="38"/>
      <c r="L195" s="38"/>
      <c r="M195" s="63"/>
      <c r="N195" s="64"/>
      <c r="O195" s="63"/>
      <c r="P195" s="38"/>
      <c r="Q195" s="38"/>
      <c r="R195" s="38"/>
      <c r="S195" s="39"/>
    </row>
    <row r="196" spans="1:19" x14ac:dyDescent="0.25">
      <c r="A196" s="41" t="s">
        <v>104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  <c r="H196" s="45">
        <v>1689</v>
      </c>
      <c r="I196" s="43">
        <v>0</v>
      </c>
      <c r="J196" s="43">
        <v>0</v>
      </c>
      <c r="K196" s="43">
        <v>234</v>
      </c>
      <c r="L196" s="43">
        <v>0</v>
      </c>
      <c r="M196" s="65">
        <v>1923</v>
      </c>
      <c r="N196" s="66">
        <v>0</v>
      </c>
      <c r="O196" s="65">
        <v>0</v>
      </c>
      <c r="P196" s="43">
        <v>0</v>
      </c>
      <c r="Q196" s="43">
        <v>0</v>
      </c>
      <c r="R196" s="43">
        <v>0</v>
      </c>
      <c r="S196" s="44">
        <v>0</v>
      </c>
    </row>
    <row r="197" spans="1:19" x14ac:dyDescent="0.25">
      <c r="A197" s="41" t="s">
        <v>105</v>
      </c>
      <c r="B197" s="42">
        <v>0</v>
      </c>
      <c r="C197" s="43">
        <v>0</v>
      </c>
      <c r="D197" s="43">
        <v>0</v>
      </c>
      <c r="E197" s="43">
        <v>0</v>
      </c>
      <c r="F197" s="43">
        <v>0</v>
      </c>
      <c r="G197" s="44">
        <v>0</v>
      </c>
      <c r="H197" s="45">
        <v>1609</v>
      </c>
      <c r="I197" s="43">
        <v>0</v>
      </c>
      <c r="J197" s="43">
        <v>0</v>
      </c>
      <c r="K197" s="43">
        <v>129</v>
      </c>
      <c r="L197" s="43">
        <v>0</v>
      </c>
      <c r="M197" s="65">
        <v>1738</v>
      </c>
      <c r="N197" s="66">
        <v>0</v>
      </c>
      <c r="O197" s="65">
        <v>0</v>
      </c>
      <c r="P197" s="43">
        <v>0</v>
      </c>
      <c r="Q197" s="43">
        <v>0</v>
      </c>
      <c r="R197" s="43">
        <v>0</v>
      </c>
      <c r="S197" s="44">
        <v>0</v>
      </c>
    </row>
    <row r="198" spans="1:19" x14ac:dyDescent="0.25">
      <c r="A198" s="41" t="s">
        <v>106</v>
      </c>
      <c r="B198" s="42">
        <v>0</v>
      </c>
      <c r="C198" s="43">
        <v>4</v>
      </c>
      <c r="D198" s="43">
        <v>0</v>
      </c>
      <c r="E198" s="43">
        <v>0</v>
      </c>
      <c r="F198" s="43">
        <v>0</v>
      </c>
      <c r="G198" s="44">
        <v>4</v>
      </c>
      <c r="H198" s="45">
        <v>1734</v>
      </c>
      <c r="I198" s="43">
        <v>0</v>
      </c>
      <c r="J198" s="43">
        <v>0</v>
      </c>
      <c r="K198" s="43">
        <v>171</v>
      </c>
      <c r="L198" s="43">
        <v>0</v>
      </c>
      <c r="M198" s="65">
        <v>1905</v>
      </c>
      <c r="N198" s="66">
        <v>0</v>
      </c>
      <c r="O198" s="65">
        <v>0</v>
      </c>
      <c r="P198" s="43">
        <v>0</v>
      </c>
      <c r="Q198" s="43">
        <v>0</v>
      </c>
      <c r="R198" s="43">
        <v>0</v>
      </c>
      <c r="S198" s="44">
        <v>0</v>
      </c>
    </row>
    <row r="199" spans="1:19" x14ac:dyDescent="0.25">
      <c r="A199" s="41" t="s">
        <v>107</v>
      </c>
      <c r="B199" s="42" t="s">
        <v>111</v>
      </c>
      <c r="C199" s="43" t="s">
        <v>111</v>
      </c>
      <c r="D199" s="43" t="s">
        <v>111</v>
      </c>
      <c r="E199" s="43" t="s">
        <v>111</v>
      </c>
      <c r="F199" s="43" t="s">
        <v>111</v>
      </c>
      <c r="G199" s="44" t="s">
        <v>111</v>
      </c>
      <c r="H199" s="45" t="s">
        <v>111</v>
      </c>
      <c r="I199" s="43" t="s">
        <v>111</v>
      </c>
      <c r="J199" s="43" t="s">
        <v>111</v>
      </c>
      <c r="K199" s="43" t="s">
        <v>111</v>
      </c>
      <c r="L199" s="43" t="s">
        <v>111</v>
      </c>
      <c r="M199" s="65" t="s">
        <v>111</v>
      </c>
      <c r="N199" s="66" t="s">
        <v>111</v>
      </c>
      <c r="O199" s="65" t="s">
        <v>111</v>
      </c>
      <c r="P199" s="43" t="s">
        <v>111</v>
      </c>
      <c r="Q199" s="43" t="s">
        <v>111</v>
      </c>
      <c r="R199" s="43" t="s">
        <v>111</v>
      </c>
      <c r="S199" s="44" t="s">
        <v>111</v>
      </c>
    </row>
    <row r="200" spans="1:19" s="27" customFormat="1" x14ac:dyDescent="0.25">
      <c r="A200" s="17" t="s">
        <v>59</v>
      </c>
      <c r="B200" s="67">
        <f>SUM(B196:B199)</f>
        <v>0</v>
      </c>
      <c r="C200" s="68">
        <f t="shared" ref="C200:S200" si="29">SUM(C196:C199)</f>
        <v>4</v>
      </c>
      <c r="D200" s="68">
        <f t="shared" si="29"/>
        <v>0</v>
      </c>
      <c r="E200" s="68">
        <f t="shared" si="29"/>
        <v>0</v>
      </c>
      <c r="F200" s="68">
        <f t="shared" si="29"/>
        <v>0</v>
      </c>
      <c r="G200" s="69">
        <f t="shared" si="29"/>
        <v>4</v>
      </c>
      <c r="H200" s="70">
        <f t="shared" si="29"/>
        <v>5032</v>
      </c>
      <c r="I200" s="68">
        <f t="shared" si="29"/>
        <v>0</v>
      </c>
      <c r="J200" s="68">
        <f t="shared" si="29"/>
        <v>0</v>
      </c>
      <c r="K200" s="68">
        <f t="shared" si="29"/>
        <v>534</v>
      </c>
      <c r="L200" s="68">
        <f t="shared" si="29"/>
        <v>0</v>
      </c>
      <c r="M200" s="71">
        <f t="shared" si="29"/>
        <v>5566</v>
      </c>
      <c r="N200" s="72">
        <f t="shared" si="29"/>
        <v>0</v>
      </c>
      <c r="O200" s="71">
        <f t="shared" si="29"/>
        <v>0</v>
      </c>
      <c r="P200" s="68">
        <f t="shared" si="29"/>
        <v>0</v>
      </c>
      <c r="Q200" s="68">
        <f t="shared" si="29"/>
        <v>0</v>
      </c>
      <c r="R200" s="68">
        <f t="shared" si="29"/>
        <v>0</v>
      </c>
      <c r="S200" s="69">
        <f t="shared" si="29"/>
        <v>0</v>
      </c>
    </row>
    <row r="201" spans="1:19" x14ac:dyDescent="0.25">
      <c r="A201" s="36"/>
      <c r="B201" s="37"/>
      <c r="C201" s="38"/>
      <c r="D201" s="38"/>
      <c r="E201" s="38"/>
      <c r="F201" s="38"/>
      <c r="G201" s="39"/>
      <c r="H201" s="47"/>
      <c r="I201" s="38"/>
      <c r="J201" s="38"/>
      <c r="K201" s="38"/>
      <c r="L201" s="38"/>
      <c r="M201" s="63"/>
      <c r="N201" s="64"/>
      <c r="O201" s="63"/>
      <c r="P201" s="38"/>
      <c r="Q201" s="38"/>
      <c r="R201" s="38"/>
      <c r="S201" s="39"/>
    </row>
    <row r="202" spans="1:19" x14ac:dyDescent="0.25">
      <c r="A202" s="17" t="s">
        <v>91</v>
      </c>
      <c r="B202" s="37"/>
      <c r="C202" s="38"/>
      <c r="D202" s="38"/>
      <c r="E202" s="38"/>
      <c r="F202" s="38"/>
      <c r="G202" s="39"/>
      <c r="H202" s="47"/>
      <c r="I202" s="38"/>
      <c r="J202" s="38"/>
      <c r="K202" s="38"/>
      <c r="L202" s="38"/>
      <c r="M202" s="63"/>
      <c r="N202" s="64"/>
      <c r="O202" s="63"/>
      <c r="P202" s="38"/>
      <c r="Q202" s="38"/>
      <c r="R202" s="38"/>
      <c r="S202" s="39"/>
    </row>
    <row r="203" spans="1:19" x14ac:dyDescent="0.25">
      <c r="A203" s="41" t="s">
        <v>104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  <c r="H203" s="45">
        <v>0</v>
      </c>
      <c r="I203" s="43">
        <v>0</v>
      </c>
      <c r="J203" s="43">
        <v>0</v>
      </c>
      <c r="K203" s="43">
        <v>0</v>
      </c>
      <c r="L203" s="43">
        <v>0</v>
      </c>
      <c r="M203" s="65">
        <v>0</v>
      </c>
      <c r="N203" s="66">
        <v>0</v>
      </c>
      <c r="O203" s="65">
        <v>0</v>
      </c>
      <c r="P203" s="43">
        <v>0</v>
      </c>
      <c r="Q203" s="43">
        <v>0</v>
      </c>
      <c r="R203" s="43">
        <v>0</v>
      </c>
      <c r="S203" s="44">
        <v>0</v>
      </c>
    </row>
    <row r="204" spans="1:19" x14ac:dyDescent="0.25">
      <c r="A204" s="41" t="s">
        <v>105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  <c r="H204" s="45" t="s">
        <v>112</v>
      </c>
      <c r="I204" s="43" t="s">
        <v>112</v>
      </c>
      <c r="J204" s="43" t="s">
        <v>112</v>
      </c>
      <c r="K204" s="43" t="s">
        <v>112</v>
      </c>
      <c r="L204" s="43" t="s">
        <v>112</v>
      </c>
      <c r="M204" s="65" t="s">
        <v>112</v>
      </c>
      <c r="N204" s="66" t="s">
        <v>112</v>
      </c>
      <c r="O204" s="65" t="s">
        <v>112</v>
      </c>
      <c r="P204" s="43" t="s">
        <v>112</v>
      </c>
      <c r="Q204" s="43" t="s">
        <v>112</v>
      </c>
      <c r="R204" s="43" t="s">
        <v>112</v>
      </c>
      <c r="S204" s="44" t="s">
        <v>112</v>
      </c>
    </row>
    <row r="205" spans="1:19" x14ac:dyDescent="0.25">
      <c r="A205" s="41" t="s">
        <v>106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  <c r="H205" s="45" t="s">
        <v>112</v>
      </c>
      <c r="I205" s="43" t="s">
        <v>112</v>
      </c>
      <c r="J205" s="43" t="s">
        <v>112</v>
      </c>
      <c r="K205" s="43" t="s">
        <v>112</v>
      </c>
      <c r="L205" s="43" t="s">
        <v>112</v>
      </c>
      <c r="M205" s="65" t="s">
        <v>112</v>
      </c>
      <c r="N205" s="66" t="s">
        <v>112</v>
      </c>
      <c r="O205" s="65" t="s">
        <v>112</v>
      </c>
      <c r="P205" s="43" t="s">
        <v>112</v>
      </c>
      <c r="Q205" s="43" t="s">
        <v>112</v>
      </c>
      <c r="R205" s="43" t="s">
        <v>112</v>
      </c>
      <c r="S205" s="44" t="s">
        <v>112</v>
      </c>
    </row>
    <row r="206" spans="1:19" x14ac:dyDescent="0.25">
      <c r="A206" s="41" t="s">
        <v>107</v>
      </c>
      <c r="B206" s="42" t="s">
        <v>111</v>
      </c>
      <c r="C206" s="43" t="s">
        <v>111</v>
      </c>
      <c r="D206" s="43" t="s">
        <v>111</v>
      </c>
      <c r="E206" s="43" t="s">
        <v>111</v>
      </c>
      <c r="F206" s="43" t="s">
        <v>111</v>
      </c>
      <c r="G206" s="44" t="s">
        <v>111</v>
      </c>
      <c r="H206" s="45" t="s">
        <v>111</v>
      </c>
      <c r="I206" s="43" t="s">
        <v>111</v>
      </c>
      <c r="J206" s="43" t="s">
        <v>111</v>
      </c>
      <c r="K206" s="43" t="s">
        <v>111</v>
      </c>
      <c r="L206" s="43" t="s">
        <v>111</v>
      </c>
      <c r="M206" s="65" t="s">
        <v>111</v>
      </c>
      <c r="N206" s="66" t="s">
        <v>111</v>
      </c>
      <c r="O206" s="65" t="s">
        <v>111</v>
      </c>
      <c r="P206" s="43" t="s">
        <v>111</v>
      </c>
      <c r="Q206" s="43" t="s">
        <v>111</v>
      </c>
      <c r="R206" s="43" t="s">
        <v>111</v>
      </c>
      <c r="S206" s="44" t="s">
        <v>111</v>
      </c>
    </row>
    <row r="207" spans="1:19" s="27" customFormat="1" x14ac:dyDescent="0.25">
      <c r="A207" s="17" t="s">
        <v>59</v>
      </c>
      <c r="B207" s="67">
        <f>SUM(B203:B206)</f>
        <v>0</v>
      </c>
      <c r="C207" s="68">
        <f t="shared" ref="C207:S207" si="30">SUM(C203:C206)</f>
        <v>0</v>
      </c>
      <c r="D207" s="68">
        <f t="shared" si="30"/>
        <v>0</v>
      </c>
      <c r="E207" s="68">
        <f t="shared" si="30"/>
        <v>0</v>
      </c>
      <c r="F207" s="68">
        <f t="shared" si="30"/>
        <v>0</v>
      </c>
      <c r="G207" s="69">
        <f t="shared" si="30"/>
        <v>0</v>
      </c>
      <c r="H207" s="70">
        <f t="shared" si="30"/>
        <v>0</v>
      </c>
      <c r="I207" s="68">
        <f t="shared" si="30"/>
        <v>0</v>
      </c>
      <c r="J207" s="68">
        <f t="shared" si="30"/>
        <v>0</v>
      </c>
      <c r="K207" s="68">
        <f t="shared" si="30"/>
        <v>0</v>
      </c>
      <c r="L207" s="68">
        <f t="shared" si="30"/>
        <v>0</v>
      </c>
      <c r="M207" s="71">
        <f t="shared" si="30"/>
        <v>0</v>
      </c>
      <c r="N207" s="72">
        <f t="shared" si="30"/>
        <v>0</v>
      </c>
      <c r="O207" s="71">
        <f t="shared" si="30"/>
        <v>0</v>
      </c>
      <c r="P207" s="68">
        <f t="shared" si="30"/>
        <v>0</v>
      </c>
      <c r="Q207" s="68">
        <f t="shared" si="30"/>
        <v>0</v>
      </c>
      <c r="R207" s="68">
        <f t="shared" si="30"/>
        <v>0</v>
      </c>
      <c r="S207" s="69">
        <f t="shared" si="30"/>
        <v>0</v>
      </c>
    </row>
    <row r="208" spans="1:19" x14ac:dyDescent="0.25">
      <c r="A208" s="36"/>
      <c r="B208" s="37"/>
      <c r="C208" s="38"/>
      <c r="D208" s="38"/>
      <c r="E208" s="38"/>
      <c r="F208" s="38"/>
      <c r="G208" s="39"/>
      <c r="H208" s="47"/>
      <c r="I208" s="38"/>
      <c r="J208" s="38"/>
      <c r="K208" s="38"/>
      <c r="L208" s="38"/>
      <c r="M208" s="63"/>
      <c r="N208" s="64"/>
      <c r="O208" s="63"/>
      <c r="P208" s="38"/>
      <c r="Q208" s="38"/>
      <c r="R208" s="38"/>
      <c r="S208" s="39"/>
    </row>
    <row r="209" spans="1:19" x14ac:dyDescent="0.25">
      <c r="A209" s="17" t="s">
        <v>92</v>
      </c>
      <c r="B209" s="37"/>
      <c r="C209" s="38"/>
      <c r="D209" s="38"/>
      <c r="E209" s="38"/>
      <c r="F209" s="38"/>
      <c r="G209" s="39"/>
      <c r="H209" s="47"/>
      <c r="I209" s="38"/>
      <c r="J209" s="38"/>
      <c r="K209" s="38"/>
      <c r="L209" s="38"/>
      <c r="M209" s="63"/>
      <c r="N209" s="64"/>
      <c r="O209" s="63"/>
      <c r="P209" s="38"/>
      <c r="Q209" s="38"/>
      <c r="R209" s="38"/>
      <c r="S209" s="39"/>
    </row>
    <row r="210" spans="1:19" x14ac:dyDescent="0.25">
      <c r="A210" s="41" t="s">
        <v>104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5">
        <v>0</v>
      </c>
      <c r="I210" s="43">
        <v>0</v>
      </c>
      <c r="J210" s="43">
        <v>0</v>
      </c>
      <c r="K210" s="43">
        <v>0</v>
      </c>
      <c r="L210" s="43">
        <v>0</v>
      </c>
      <c r="M210" s="65">
        <v>0</v>
      </c>
      <c r="N210" s="66">
        <v>0</v>
      </c>
      <c r="O210" s="65">
        <v>0</v>
      </c>
      <c r="P210" s="43">
        <v>0</v>
      </c>
      <c r="Q210" s="43">
        <v>0</v>
      </c>
      <c r="R210" s="43">
        <v>0</v>
      </c>
      <c r="S210" s="44">
        <v>0</v>
      </c>
    </row>
    <row r="211" spans="1:19" x14ac:dyDescent="0.25">
      <c r="A211" s="41" t="s">
        <v>105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5">
        <v>0</v>
      </c>
      <c r="I211" s="43">
        <v>0</v>
      </c>
      <c r="J211" s="43">
        <v>0</v>
      </c>
      <c r="K211" s="43">
        <v>0</v>
      </c>
      <c r="L211" s="43">
        <v>0</v>
      </c>
      <c r="M211" s="65">
        <v>0</v>
      </c>
      <c r="N211" s="66">
        <v>0</v>
      </c>
      <c r="O211" s="65">
        <v>0</v>
      </c>
      <c r="P211" s="43">
        <v>0</v>
      </c>
      <c r="Q211" s="43">
        <v>0</v>
      </c>
      <c r="R211" s="43">
        <v>0</v>
      </c>
      <c r="S211" s="44">
        <v>0</v>
      </c>
    </row>
    <row r="212" spans="1:19" x14ac:dyDescent="0.25">
      <c r="A212" s="41" t="s">
        <v>106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5">
        <v>0</v>
      </c>
      <c r="I212" s="43">
        <v>0</v>
      </c>
      <c r="J212" s="43">
        <v>0</v>
      </c>
      <c r="K212" s="43">
        <v>0</v>
      </c>
      <c r="L212" s="43">
        <v>0</v>
      </c>
      <c r="M212" s="65">
        <v>0</v>
      </c>
      <c r="N212" s="66">
        <v>0</v>
      </c>
      <c r="O212" s="65">
        <v>0</v>
      </c>
      <c r="P212" s="43">
        <v>0</v>
      </c>
      <c r="Q212" s="43">
        <v>0</v>
      </c>
      <c r="R212" s="43">
        <v>0</v>
      </c>
      <c r="S212" s="44">
        <v>0</v>
      </c>
    </row>
    <row r="213" spans="1:19" x14ac:dyDescent="0.25">
      <c r="A213" s="41" t="s">
        <v>107</v>
      </c>
      <c r="B213" s="42" t="s">
        <v>111</v>
      </c>
      <c r="C213" s="43" t="s">
        <v>111</v>
      </c>
      <c r="D213" s="43" t="s">
        <v>111</v>
      </c>
      <c r="E213" s="43" t="s">
        <v>111</v>
      </c>
      <c r="F213" s="43" t="s">
        <v>111</v>
      </c>
      <c r="G213" s="44" t="s">
        <v>111</v>
      </c>
      <c r="H213" s="45" t="s">
        <v>111</v>
      </c>
      <c r="I213" s="43" t="s">
        <v>111</v>
      </c>
      <c r="J213" s="43" t="s">
        <v>111</v>
      </c>
      <c r="K213" s="43" t="s">
        <v>111</v>
      </c>
      <c r="L213" s="43" t="s">
        <v>111</v>
      </c>
      <c r="M213" s="65" t="s">
        <v>111</v>
      </c>
      <c r="N213" s="66" t="s">
        <v>111</v>
      </c>
      <c r="O213" s="65" t="s">
        <v>111</v>
      </c>
      <c r="P213" s="43" t="s">
        <v>111</v>
      </c>
      <c r="Q213" s="43" t="s">
        <v>111</v>
      </c>
      <c r="R213" s="43" t="s">
        <v>111</v>
      </c>
      <c r="S213" s="44" t="s">
        <v>111</v>
      </c>
    </row>
    <row r="214" spans="1:19" s="27" customFormat="1" x14ac:dyDescent="0.25">
      <c r="A214" s="17" t="s">
        <v>59</v>
      </c>
      <c r="B214" s="67">
        <f>SUM(B210:B213)</f>
        <v>0</v>
      </c>
      <c r="C214" s="68">
        <f t="shared" ref="C214:S214" si="31">SUM(C210:C213)</f>
        <v>0</v>
      </c>
      <c r="D214" s="68">
        <f t="shared" si="31"/>
        <v>0</v>
      </c>
      <c r="E214" s="68">
        <f t="shared" si="31"/>
        <v>0</v>
      </c>
      <c r="F214" s="68">
        <f t="shared" si="31"/>
        <v>0</v>
      </c>
      <c r="G214" s="69">
        <f t="shared" si="31"/>
        <v>0</v>
      </c>
      <c r="H214" s="70">
        <f t="shared" si="31"/>
        <v>0</v>
      </c>
      <c r="I214" s="68">
        <f t="shared" si="31"/>
        <v>0</v>
      </c>
      <c r="J214" s="68">
        <f t="shared" si="31"/>
        <v>0</v>
      </c>
      <c r="K214" s="68">
        <f t="shared" si="31"/>
        <v>0</v>
      </c>
      <c r="L214" s="68">
        <f t="shared" si="31"/>
        <v>0</v>
      </c>
      <c r="M214" s="71">
        <f t="shared" si="31"/>
        <v>0</v>
      </c>
      <c r="N214" s="72">
        <f t="shared" si="31"/>
        <v>0</v>
      </c>
      <c r="O214" s="71">
        <f t="shared" si="31"/>
        <v>0</v>
      </c>
      <c r="P214" s="68">
        <f t="shared" si="31"/>
        <v>0</v>
      </c>
      <c r="Q214" s="68">
        <f t="shared" si="31"/>
        <v>0</v>
      </c>
      <c r="R214" s="68">
        <f t="shared" si="31"/>
        <v>0</v>
      </c>
      <c r="S214" s="69">
        <f t="shared" si="31"/>
        <v>0</v>
      </c>
    </row>
    <row r="215" spans="1:19" x14ac:dyDescent="0.25">
      <c r="A215" s="36"/>
      <c r="B215" s="37"/>
      <c r="C215" s="38"/>
      <c r="D215" s="38"/>
      <c r="E215" s="38"/>
      <c r="F215" s="38"/>
      <c r="G215" s="39"/>
      <c r="H215" s="47"/>
      <c r="I215" s="38"/>
      <c r="J215" s="38"/>
      <c r="K215" s="38"/>
      <c r="L215" s="38"/>
      <c r="M215" s="63"/>
      <c r="N215" s="64"/>
      <c r="O215" s="63"/>
      <c r="P215" s="38"/>
      <c r="Q215" s="38"/>
      <c r="R215" s="38"/>
      <c r="S215" s="39"/>
    </row>
    <row r="216" spans="1:19" x14ac:dyDescent="0.25">
      <c r="A216" s="17" t="s">
        <v>93</v>
      </c>
      <c r="B216" s="37"/>
      <c r="C216" s="38"/>
      <c r="D216" s="38"/>
      <c r="E216" s="38"/>
      <c r="F216" s="38"/>
      <c r="G216" s="39"/>
      <c r="H216" s="47"/>
      <c r="I216" s="38"/>
      <c r="J216" s="38"/>
      <c r="K216" s="38"/>
      <c r="L216" s="38"/>
      <c r="M216" s="63"/>
      <c r="N216" s="64"/>
      <c r="O216" s="63"/>
      <c r="P216" s="38"/>
      <c r="Q216" s="38"/>
      <c r="R216" s="38"/>
      <c r="S216" s="39"/>
    </row>
    <row r="217" spans="1:19" x14ac:dyDescent="0.25">
      <c r="A217" s="41" t="s">
        <v>104</v>
      </c>
      <c r="B217" s="42">
        <v>69</v>
      </c>
      <c r="C217" s="43">
        <v>618</v>
      </c>
      <c r="D217" s="43">
        <v>116</v>
      </c>
      <c r="E217" s="43">
        <v>200</v>
      </c>
      <c r="F217" s="43">
        <v>1</v>
      </c>
      <c r="G217" s="44">
        <v>1004</v>
      </c>
      <c r="H217" s="45">
        <v>0</v>
      </c>
      <c r="I217" s="43">
        <v>0</v>
      </c>
      <c r="J217" s="43">
        <v>0</v>
      </c>
      <c r="K217" s="43">
        <v>0</v>
      </c>
      <c r="L217" s="43">
        <v>0</v>
      </c>
      <c r="M217" s="65">
        <v>0</v>
      </c>
      <c r="N217" s="66">
        <v>0</v>
      </c>
      <c r="O217" s="65">
        <v>0</v>
      </c>
      <c r="P217" s="43">
        <v>0</v>
      </c>
      <c r="Q217" s="43">
        <v>0</v>
      </c>
      <c r="R217" s="43">
        <v>0</v>
      </c>
      <c r="S217" s="44">
        <v>0</v>
      </c>
    </row>
    <row r="218" spans="1:19" x14ac:dyDescent="0.25">
      <c r="A218" s="41" t="s">
        <v>105</v>
      </c>
      <c r="B218" s="42">
        <v>116</v>
      </c>
      <c r="C218" s="43">
        <v>689</v>
      </c>
      <c r="D218" s="43">
        <v>99</v>
      </c>
      <c r="E218" s="43">
        <v>38</v>
      </c>
      <c r="F218" s="43">
        <v>4</v>
      </c>
      <c r="G218" s="44">
        <v>946</v>
      </c>
      <c r="H218" s="45">
        <v>0</v>
      </c>
      <c r="I218" s="43">
        <v>0</v>
      </c>
      <c r="J218" s="43">
        <v>0</v>
      </c>
      <c r="K218" s="43">
        <v>0</v>
      </c>
      <c r="L218" s="43">
        <v>0</v>
      </c>
      <c r="M218" s="65">
        <v>0</v>
      </c>
      <c r="N218" s="66">
        <v>0</v>
      </c>
      <c r="O218" s="65">
        <v>0</v>
      </c>
      <c r="P218" s="43">
        <v>0</v>
      </c>
      <c r="Q218" s="43">
        <v>0</v>
      </c>
      <c r="R218" s="43">
        <v>0</v>
      </c>
      <c r="S218" s="44">
        <v>0</v>
      </c>
    </row>
    <row r="219" spans="1:19" x14ac:dyDescent="0.25">
      <c r="A219" s="41" t="s">
        <v>106</v>
      </c>
      <c r="B219" s="42">
        <v>119</v>
      </c>
      <c r="C219" s="43">
        <v>651</v>
      </c>
      <c r="D219" s="43">
        <v>110</v>
      </c>
      <c r="E219" s="43">
        <v>19</v>
      </c>
      <c r="F219" s="43">
        <v>5</v>
      </c>
      <c r="G219" s="44">
        <v>904</v>
      </c>
      <c r="H219" s="45">
        <v>0</v>
      </c>
      <c r="I219" s="43">
        <v>0</v>
      </c>
      <c r="J219" s="43">
        <v>0</v>
      </c>
      <c r="K219" s="43">
        <v>0</v>
      </c>
      <c r="L219" s="43">
        <v>0</v>
      </c>
      <c r="M219" s="65">
        <v>0</v>
      </c>
      <c r="N219" s="66">
        <v>0</v>
      </c>
      <c r="O219" s="65">
        <v>0</v>
      </c>
      <c r="P219" s="43">
        <v>0</v>
      </c>
      <c r="Q219" s="43">
        <v>0</v>
      </c>
      <c r="R219" s="43">
        <v>0</v>
      </c>
      <c r="S219" s="44">
        <v>0</v>
      </c>
    </row>
    <row r="220" spans="1:19" x14ac:dyDescent="0.25">
      <c r="A220" s="41" t="s">
        <v>107</v>
      </c>
      <c r="B220" s="42" t="s">
        <v>111</v>
      </c>
      <c r="C220" s="43" t="s">
        <v>111</v>
      </c>
      <c r="D220" s="43" t="s">
        <v>111</v>
      </c>
      <c r="E220" s="43" t="s">
        <v>111</v>
      </c>
      <c r="F220" s="43" t="s">
        <v>111</v>
      </c>
      <c r="G220" s="44" t="s">
        <v>111</v>
      </c>
      <c r="H220" s="45" t="s">
        <v>111</v>
      </c>
      <c r="I220" s="43" t="s">
        <v>111</v>
      </c>
      <c r="J220" s="43" t="s">
        <v>111</v>
      </c>
      <c r="K220" s="43" t="s">
        <v>111</v>
      </c>
      <c r="L220" s="43" t="s">
        <v>111</v>
      </c>
      <c r="M220" s="65" t="s">
        <v>111</v>
      </c>
      <c r="N220" s="66" t="s">
        <v>111</v>
      </c>
      <c r="O220" s="65" t="s">
        <v>111</v>
      </c>
      <c r="P220" s="43" t="s">
        <v>111</v>
      </c>
      <c r="Q220" s="43" t="s">
        <v>111</v>
      </c>
      <c r="R220" s="43" t="s">
        <v>111</v>
      </c>
      <c r="S220" s="44" t="s">
        <v>111</v>
      </c>
    </row>
    <row r="221" spans="1:19" s="27" customFormat="1" x14ac:dyDescent="0.25">
      <c r="A221" s="17" t="s">
        <v>59</v>
      </c>
      <c r="B221" s="67">
        <f>SUM(B217:B220)</f>
        <v>304</v>
      </c>
      <c r="C221" s="68">
        <f t="shared" ref="C221:S221" si="32">SUM(C217:C220)</f>
        <v>1958</v>
      </c>
      <c r="D221" s="68">
        <f t="shared" si="32"/>
        <v>325</v>
      </c>
      <c r="E221" s="68">
        <f t="shared" si="32"/>
        <v>257</v>
      </c>
      <c r="F221" s="68">
        <f t="shared" si="32"/>
        <v>10</v>
      </c>
      <c r="G221" s="69">
        <f t="shared" si="32"/>
        <v>2854</v>
      </c>
      <c r="H221" s="70">
        <f t="shared" si="32"/>
        <v>0</v>
      </c>
      <c r="I221" s="68">
        <f t="shared" si="32"/>
        <v>0</v>
      </c>
      <c r="J221" s="68">
        <f t="shared" si="32"/>
        <v>0</v>
      </c>
      <c r="K221" s="68">
        <f t="shared" si="32"/>
        <v>0</v>
      </c>
      <c r="L221" s="68">
        <f t="shared" si="32"/>
        <v>0</v>
      </c>
      <c r="M221" s="71">
        <f t="shared" si="32"/>
        <v>0</v>
      </c>
      <c r="N221" s="72">
        <f t="shared" si="32"/>
        <v>0</v>
      </c>
      <c r="O221" s="71">
        <f t="shared" si="32"/>
        <v>0</v>
      </c>
      <c r="P221" s="68">
        <f t="shared" si="32"/>
        <v>0</v>
      </c>
      <c r="Q221" s="68">
        <f t="shared" si="32"/>
        <v>0</v>
      </c>
      <c r="R221" s="68">
        <f t="shared" si="32"/>
        <v>0</v>
      </c>
      <c r="S221" s="69">
        <f t="shared" si="32"/>
        <v>0</v>
      </c>
    </row>
    <row r="222" spans="1:19" x14ac:dyDescent="0.25">
      <c r="A222" s="36"/>
      <c r="B222" s="37"/>
      <c r="C222" s="38"/>
      <c r="D222" s="38"/>
      <c r="E222" s="38"/>
      <c r="F222" s="38"/>
      <c r="G222" s="39"/>
      <c r="H222" s="47"/>
      <c r="I222" s="38"/>
      <c r="J222" s="38"/>
      <c r="K222" s="38"/>
      <c r="L222" s="38"/>
      <c r="M222" s="63"/>
      <c r="N222" s="64"/>
      <c r="O222" s="63"/>
      <c r="P222" s="38"/>
      <c r="Q222" s="38"/>
      <c r="R222" s="38"/>
      <c r="S222" s="39"/>
    </row>
    <row r="223" spans="1:19" x14ac:dyDescent="0.25">
      <c r="A223" s="17" t="s">
        <v>94</v>
      </c>
      <c r="B223" s="37"/>
      <c r="C223" s="38"/>
      <c r="D223" s="38"/>
      <c r="E223" s="38"/>
      <c r="F223" s="38"/>
      <c r="G223" s="39"/>
      <c r="H223" s="47"/>
      <c r="I223" s="38"/>
      <c r="J223" s="38"/>
      <c r="K223" s="38"/>
      <c r="L223" s="38"/>
      <c r="M223" s="63"/>
      <c r="N223" s="64"/>
      <c r="O223" s="63"/>
      <c r="P223" s="38"/>
      <c r="Q223" s="38"/>
      <c r="R223" s="38"/>
      <c r="S223" s="39"/>
    </row>
    <row r="224" spans="1:19" x14ac:dyDescent="0.25">
      <c r="A224" s="41" t="s">
        <v>104</v>
      </c>
      <c r="B224" s="42">
        <v>8</v>
      </c>
      <c r="C224" s="43">
        <v>131</v>
      </c>
      <c r="D224" s="43">
        <v>6</v>
      </c>
      <c r="E224" s="43">
        <v>0</v>
      </c>
      <c r="F224" s="43">
        <v>0</v>
      </c>
      <c r="G224" s="44">
        <v>145</v>
      </c>
      <c r="H224" s="45">
        <v>1194</v>
      </c>
      <c r="I224" s="43">
        <v>0</v>
      </c>
      <c r="J224" s="43">
        <v>0</v>
      </c>
      <c r="K224" s="43">
        <v>154</v>
      </c>
      <c r="L224" s="43">
        <v>0</v>
      </c>
      <c r="M224" s="65">
        <v>1348</v>
      </c>
      <c r="N224" s="66">
        <v>0</v>
      </c>
      <c r="O224" s="65">
        <v>0</v>
      </c>
      <c r="P224" s="43">
        <v>0</v>
      </c>
      <c r="Q224" s="43">
        <v>0</v>
      </c>
      <c r="R224" s="43">
        <v>0</v>
      </c>
      <c r="S224" s="44">
        <v>0</v>
      </c>
    </row>
    <row r="225" spans="1:19" x14ac:dyDescent="0.25">
      <c r="A225" s="41" t="s">
        <v>105</v>
      </c>
      <c r="B225" s="42">
        <v>4</v>
      </c>
      <c r="C225" s="43">
        <v>137</v>
      </c>
      <c r="D225" s="43">
        <v>8</v>
      </c>
      <c r="E225" s="43">
        <v>0</v>
      </c>
      <c r="F225" s="43">
        <v>0</v>
      </c>
      <c r="G225" s="44">
        <v>149</v>
      </c>
      <c r="H225" s="45">
        <v>1057</v>
      </c>
      <c r="I225" s="43">
        <v>0</v>
      </c>
      <c r="J225" s="43">
        <v>0</v>
      </c>
      <c r="K225" s="43">
        <v>236</v>
      </c>
      <c r="L225" s="43">
        <v>0</v>
      </c>
      <c r="M225" s="65">
        <v>1293</v>
      </c>
      <c r="N225" s="66">
        <v>0</v>
      </c>
      <c r="O225" s="65">
        <v>0</v>
      </c>
      <c r="P225" s="43">
        <v>0</v>
      </c>
      <c r="Q225" s="43">
        <v>0</v>
      </c>
      <c r="R225" s="43">
        <v>0</v>
      </c>
      <c r="S225" s="44">
        <v>0</v>
      </c>
    </row>
    <row r="226" spans="1:19" x14ac:dyDescent="0.25">
      <c r="A226" s="41" t="s">
        <v>106</v>
      </c>
      <c r="B226" s="42">
        <v>18</v>
      </c>
      <c r="C226" s="43">
        <v>125</v>
      </c>
      <c r="D226" s="43">
        <v>2</v>
      </c>
      <c r="E226" s="43">
        <v>0</v>
      </c>
      <c r="F226" s="43">
        <v>0</v>
      </c>
      <c r="G226" s="44">
        <v>145</v>
      </c>
      <c r="H226" s="45">
        <v>1093</v>
      </c>
      <c r="I226" s="43">
        <v>0</v>
      </c>
      <c r="J226" s="43">
        <v>0</v>
      </c>
      <c r="K226" s="43">
        <v>262</v>
      </c>
      <c r="L226" s="43">
        <v>0</v>
      </c>
      <c r="M226" s="65">
        <v>1355</v>
      </c>
      <c r="N226" s="66">
        <v>0</v>
      </c>
      <c r="O226" s="65">
        <v>0</v>
      </c>
      <c r="P226" s="43">
        <v>0</v>
      </c>
      <c r="Q226" s="43">
        <v>0</v>
      </c>
      <c r="R226" s="43">
        <v>0</v>
      </c>
      <c r="S226" s="44">
        <v>0</v>
      </c>
    </row>
    <row r="227" spans="1:19" x14ac:dyDescent="0.25">
      <c r="A227" s="41" t="s">
        <v>107</v>
      </c>
      <c r="B227" s="42" t="s">
        <v>111</v>
      </c>
      <c r="C227" s="43" t="s">
        <v>111</v>
      </c>
      <c r="D227" s="43" t="s">
        <v>111</v>
      </c>
      <c r="E227" s="43" t="s">
        <v>111</v>
      </c>
      <c r="F227" s="43" t="s">
        <v>111</v>
      </c>
      <c r="G227" s="44" t="s">
        <v>111</v>
      </c>
      <c r="H227" s="45" t="s">
        <v>111</v>
      </c>
      <c r="I227" s="43" t="s">
        <v>111</v>
      </c>
      <c r="J227" s="43" t="s">
        <v>111</v>
      </c>
      <c r="K227" s="43" t="s">
        <v>111</v>
      </c>
      <c r="L227" s="43" t="s">
        <v>111</v>
      </c>
      <c r="M227" s="65" t="s">
        <v>111</v>
      </c>
      <c r="N227" s="66" t="s">
        <v>111</v>
      </c>
      <c r="O227" s="65" t="s">
        <v>111</v>
      </c>
      <c r="P227" s="43" t="s">
        <v>111</v>
      </c>
      <c r="Q227" s="43" t="s">
        <v>111</v>
      </c>
      <c r="R227" s="43" t="s">
        <v>111</v>
      </c>
      <c r="S227" s="44" t="s">
        <v>111</v>
      </c>
    </row>
    <row r="228" spans="1:19" s="27" customFormat="1" x14ac:dyDescent="0.25">
      <c r="A228" s="17" t="s">
        <v>59</v>
      </c>
      <c r="B228" s="67">
        <f>SUM(B224:B227)</f>
        <v>30</v>
      </c>
      <c r="C228" s="68">
        <f t="shared" ref="C228:S228" si="33">SUM(C224:C227)</f>
        <v>393</v>
      </c>
      <c r="D228" s="68">
        <f t="shared" si="33"/>
        <v>16</v>
      </c>
      <c r="E228" s="68">
        <f t="shared" si="33"/>
        <v>0</v>
      </c>
      <c r="F228" s="68">
        <f t="shared" si="33"/>
        <v>0</v>
      </c>
      <c r="G228" s="69">
        <f t="shared" si="33"/>
        <v>439</v>
      </c>
      <c r="H228" s="70">
        <f t="shared" si="33"/>
        <v>3344</v>
      </c>
      <c r="I228" s="68">
        <f t="shared" si="33"/>
        <v>0</v>
      </c>
      <c r="J228" s="68">
        <f t="shared" si="33"/>
        <v>0</v>
      </c>
      <c r="K228" s="68">
        <f t="shared" si="33"/>
        <v>652</v>
      </c>
      <c r="L228" s="68">
        <f t="shared" si="33"/>
        <v>0</v>
      </c>
      <c r="M228" s="71">
        <f t="shared" si="33"/>
        <v>3996</v>
      </c>
      <c r="N228" s="72">
        <f t="shared" si="33"/>
        <v>0</v>
      </c>
      <c r="O228" s="71">
        <f t="shared" si="33"/>
        <v>0</v>
      </c>
      <c r="P228" s="68">
        <f t="shared" si="33"/>
        <v>0</v>
      </c>
      <c r="Q228" s="68">
        <f t="shared" si="33"/>
        <v>0</v>
      </c>
      <c r="R228" s="68">
        <f t="shared" si="33"/>
        <v>0</v>
      </c>
      <c r="S228" s="69">
        <f t="shared" si="33"/>
        <v>0</v>
      </c>
    </row>
    <row r="229" spans="1:19" x14ac:dyDescent="0.25">
      <c r="A229" s="36"/>
      <c r="B229" s="37"/>
      <c r="C229" s="38"/>
      <c r="D229" s="38"/>
      <c r="E229" s="38"/>
      <c r="F229" s="38"/>
      <c r="G229" s="39"/>
      <c r="H229" s="47"/>
      <c r="I229" s="38"/>
      <c r="J229" s="38"/>
      <c r="K229" s="38"/>
      <c r="L229" s="38"/>
      <c r="M229" s="63"/>
      <c r="N229" s="64"/>
      <c r="O229" s="63"/>
      <c r="P229" s="38"/>
      <c r="Q229" s="38"/>
      <c r="R229" s="38"/>
      <c r="S229" s="39"/>
    </row>
    <row r="230" spans="1:19" x14ac:dyDescent="0.25">
      <c r="A230" s="17" t="s">
        <v>95</v>
      </c>
      <c r="B230" s="37"/>
      <c r="C230" s="38"/>
      <c r="D230" s="38"/>
      <c r="E230" s="38"/>
      <c r="F230" s="38"/>
      <c r="G230" s="39"/>
      <c r="H230" s="47"/>
      <c r="I230" s="38"/>
      <c r="J230" s="38"/>
      <c r="K230" s="38"/>
      <c r="L230" s="38"/>
      <c r="M230" s="63"/>
      <c r="N230" s="64"/>
      <c r="O230" s="63"/>
      <c r="P230" s="38"/>
      <c r="Q230" s="38"/>
      <c r="R230" s="38"/>
      <c r="S230" s="39"/>
    </row>
    <row r="231" spans="1:19" x14ac:dyDescent="0.25">
      <c r="A231" s="41" t="s">
        <v>104</v>
      </c>
      <c r="B231" s="42">
        <v>108</v>
      </c>
      <c r="C231" s="43">
        <v>392</v>
      </c>
      <c r="D231" s="43">
        <v>187</v>
      </c>
      <c r="E231" s="43">
        <v>48</v>
      </c>
      <c r="F231" s="43">
        <v>9</v>
      </c>
      <c r="G231" s="44">
        <v>744</v>
      </c>
      <c r="H231" s="45">
        <v>2348</v>
      </c>
      <c r="I231" s="43">
        <v>26</v>
      </c>
      <c r="J231" s="43">
        <v>0</v>
      </c>
      <c r="K231" s="43">
        <v>826</v>
      </c>
      <c r="L231" s="43">
        <v>0</v>
      </c>
      <c r="M231" s="65">
        <v>3200</v>
      </c>
      <c r="N231" s="66">
        <v>42</v>
      </c>
      <c r="O231" s="65">
        <v>0</v>
      </c>
      <c r="P231" s="43">
        <v>74</v>
      </c>
      <c r="Q231" s="43">
        <v>38</v>
      </c>
      <c r="R231" s="43">
        <v>0</v>
      </c>
      <c r="S231" s="44">
        <v>154</v>
      </c>
    </row>
    <row r="232" spans="1:19" x14ac:dyDescent="0.25">
      <c r="A232" s="41" t="s">
        <v>105</v>
      </c>
      <c r="B232" s="42">
        <v>67</v>
      </c>
      <c r="C232" s="43">
        <v>359</v>
      </c>
      <c r="D232" s="43">
        <v>144</v>
      </c>
      <c r="E232" s="43">
        <v>75</v>
      </c>
      <c r="F232" s="43">
        <v>3</v>
      </c>
      <c r="G232" s="44">
        <v>648</v>
      </c>
      <c r="H232" s="45">
        <v>2282</v>
      </c>
      <c r="I232" s="43">
        <v>0</v>
      </c>
      <c r="J232" s="43">
        <v>0</v>
      </c>
      <c r="K232" s="43">
        <v>888</v>
      </c>
      <c r="L232" s="43">
        <v>0</v>
      </c>
      <c r="M232" s="65">
        <v>3170</v>
      </c>
      <c r="N232" s="66">
        <v>47</v>
      </c>
      <c r="O232" s="65">
        <v>0</v>
      </c>
      <c r="P232" s="43">
        <v>87</v>
      </c>
      <c r="Q232" s="43">
        <v>50</v>
      </c>
      <c r="R232" s="43">
        <v>0</v>
      </c>
      <c r="S232" s="44">
        <v>184</v>
      </c>
    </row>
    <row r="233" spans="1:19" x14ac:dyDescent="0.25">
      <c r="A233" s="41" t="s">
        <v>106</v>
      </c>
      <c r="B233" s="42">
        <v>75</v>
      </c>
      <c r="C233" s="43">
        <v>251</v>
      </c>
      <c r="D233" s="43">
        <v>119</v>
      </c>
      <c r="E233" s="43">
        <v>43</v>
      </c>
      <c r="F233" s="43">
        <v>0</v>
      </c>
      <c r="G233" s="44">
        <v>488</v>
      </c>
      <c r="H233" s="45">
        <v>2117</v>
      </c>
      <c r="I233" s="43">
        <v>0</v>
      </c>
      <c r="J233" s="43">
        <v>0</v>
      </c>
      <c r="K233" s="43">
        <v>858</v>
      </c>
      <c r="L233" s="43">
        <v>0</v>
      </c>
      <c r="M233" s="65">
        <v>2975</v>
      </c>
      <c r="N233" s="66">
        <v>29</v>
      </c>
      <c r="O233" s="65">
        <v>1</v>
      </c>
      <c r="P233" s="43">
        <v>62</v>
      </c>
      <c r="Q233" s="43">
        <v>29</v>
      </c>
      <c r="R233" s="43">
        <v>0</v>
      </c>
      <c r="S233" s="44">
        <v>121</v>
      </c>
    </row>
    <row r="234" spans="1:19" x14ac:dyDescent="0.25">
      <c r="A234" s="41" t="s">
        <v>107</v>
      </c>
      <c r="B234" s="42" t="s">
        <v>111</v>
      </c>
      <c r="C234" s="43" t="s">
        <v>111</v>
      </c>
      <c r="D234" s="43" t="s">
        <v>111</v>
      </c>
      <c r="E234" s="43" t="s">
        <v>111</v>
      </c>
      <c r="F234" s="43" t="s">
        <v>111</v>
      </c>
      <c r="G234" s="44" t="s">
        <v>111</v>
      </c>
      <c r="H234" s="45" t="s">
        <v>111</v>
      </c>
      <c r="I234" s="43" t="s">
        <v>111</v>
      </c>
      <c r="J234" s="43" t="s">
        <v>111</v>
      </c>
      <c r="K234" s="43" t="s">
        <v>111</v>
      </c>
      <c r="L234" s="43" t="s">
        <v>111</v>
      </c>
      <c r="M234" s="65" t="s">
        <v>111</v>
      </c>
      <c r="N234" s="66" t="s">
        <v>111</v>
      </c>
      <c r="O234" s="65" t="s">
        <v>111</v>
      </c>
      <c r="P234" s="43" t="s">
        <v>111</v>
      </c>
      <c r="Q234" s="43" t="s">
        <v>111</v>
      </c>
      <c r="R234" s="43" t="s">
        <v>111</v>
      </c>
      <c r="S234" s="44" t="s">
        <v>111</v>
      </c>
    </row>
    <row r="235" spans="1:19" s="27" customFormat="1" x14ac:dyDescent="0.25">
      <c r="A235" s="17" t="s">
        <v>59</v>
      </c>
      <c r="B235" s="67">
        <f>SUM(B231:B234)</f>
        <v>250</v>
      </c>
      <c r="C235" s="68">
        <f t="shared" ref="C235:S235" si="34">SUM(C231:C234)</f>
        <v>1002</v>
      </c>
      <c r="D235" s="68">
        <f t="shared" si="34"/>
        <v>450</v>
      </c>
      <c r="E235" s="68">
        <f t="shared" si="34"/>
        <v>166</v>
      </c>
      <c r="F235" s="68">
        <f t="shared" si="34"/>
        <v>12</v>
      </c>
      <c r="G235" s="69">
        <f t="shared" si="34"/>
        <v>1880</v>
      </c>
      <c r="H235" s="70">
        <f t="shared" si="34"/>
        <v>6747</v>
      </c>
      <c r="I235" s="68">
        <f t="shared" si="34"/>
        <v>26</v>
      </c>
      <c r="J235" s="68">
        <f t="shared" si="34"/>
        <v>0</v>
      </c>
      <c r="K235" s="68">
        <f t="shared" si="34"/>
        <v>2572</v>
      </c>
      <c r="L235" s="68">
        <f t="shared" si="34"/>
        <v>0</v>
      </c>
      <c r="M235" s="71">
        <f t="shared" si="34"/>
        <v>9345</v>
      </c>
      <c r="N235" s="72">
        <f t="shared" si="34"/>
        <v>118</v>
      </c>
      <c r="O235" s="71">
        <f t="shared" si="34"/>
        <v>1</v>
      </c>
      <c r="P235" s="68">
        <f t="shared" si="34"/>
        <v>223</v>
      </c>
      <c r="Q235" s="68">
        <f t="shared" si="34"/>
        <v>117</v>
      </c>
      <c r="R235" s="68">
        <f t="shared" si="34"/>
        <v>0</v>
      </c>
      <c r="S235" s="69">
        <f t="shared" si="34"/>
        <v>459</v>
      </c>
    </row>
    <row r="236" spans="1:19" x14ac:dyDescent="0.25">
      <c r="A236" s="36"/>
      <c r="B236" s="37"/>
      <c r="C236" s="38"/>
      <c r="D236" s="38"/>
      <c r="E236" s="38"/>
      <c r="F236" s="38"/>
      <c r="G236" s="39"/>
      <c r="H236" s="47"/>
      <c r="I236" s="38"/>
      <c r="J236" s="38"/>
      <c r="K236" s="38"/>
      <c r="L236" s="38"/>
      <c r="M236" s="63"/>
      <c r="N236" s="64"/>
      <c r="O236" s="63"/>
      <c r="P236" s="38"/>
      <c r="Q236" s="38"/>
      <c r="R236" s="38"/>
      <c r="S236" s="39"/>
    </row>
    <row r="237" spans="1:19" x14ac:dyDescent="0.25">
      <c r="A237" s="17" t="s">
        <v>96</v>
      </c>
      <c r="B237" s="37"/>
      <c r="C237" s="38"/>
      <c r="D237" s="38"/>
      <c r="E237" s="38"/>
      <c r="F237" s="38"/>
      <c r="G237" s="39"/>
      <c r="H237" s="47"/>
      <c r="I237" s="38"/>
      <c r="J237" s="38"/>
      <c r="K237" s="38"/>
      <c r="L237" s="38"/>
      <c r="M237" s="63"/>
      <c r="N237" s="64"/>
      <c r="O237" s="63"/>
      <c r="P237" s="38"/>
      <c r="Q237" s="38"/>
      <c r="R237" s="38"/>
      <c r="S237" s="39"/>
    </row>
    <row r="238" spans="1:19" x14ac:dyDescent="0.25">
      <c r="A238" s="41" t="s">
        <v>104</v>
      </c>
      <c r="B238" s="42">
        <v>0</v>
      </c>
      <c r="C238" s="43">
        <v>0</v>
      </c>
      <c r="D238" s="43">
        <v>0</v>
      </c>
      <c r="E238" s="43">
        <v>0</v>
      </c>
      <c r="F238" s="43">
        <v>0</v>
      </c>
      <c r="G238" s="44">
        <v>0</v>
      </c>
      <c r="H238" s="45">
        <v>0</v>
      </c>
      <c r="I238" s="43">
        <v>0</v>
      </c>
      <c r="J238" s="43">
        <v>0</v>
      </c>
      <c r="K238" s="43">
        <v>0</v>
      </c>
      <c r="L238" s="43">
        <v>0</v>
      </c>
      <c r="M238" s="65">
        <v>0</v>
      </c>
      <c r="N238" s="66">
        <v>0</v>
      </c>
      <c r="O238" s="65">
        <v>0</v>
      </c>
      <c r="P238" s="43">
        <v>0</v>
      </c>
      <c r="Q238" s="43">
        <v>0</v>
      </c>
      <c r="R238" s="43">
        <v>0</v>
      </c>
      <c r="S238" s="44">
        <v>0</v>
      </c>
    </row>
    <row r="239" spans="1:19" x14ac:dyDescent="0.25">
      <c r="A239" s="41" t="s">
        <v>105</v>
      </c>
      <c r="B239" s="42">
        <v>1</v>
      </c>
      <c r="C239" s="43">
        <v>0</v>
      </c>
      <c r="D239" s="43">
        <v>0</v>
      </c>
      <c r="E239" s="43">
        <v>0</v>
      </c>
      <c r="F239" s="43">
        <v>0</v>
      </c>
      <c r="G239" s="44">
        <v>1</v>
      </c>
      <c r="H239" s="45">
        <v>0</v>
      </c>
      <c r="I239" s="43">
        <v>0</v>
      </c>
      <c r="J239" s="43">
        <v>0</v>
      </c>
      <c r="K239" s="43">
        <v>0</v>
      </c>
      <c r="L239" s="43">
        <v>0</v>
      </c>
      <c r="M239" s="65">
        <v>0</v>
      </c>
      <c r="N239" s="66">
        <v>0</v>
      </c>
      <c r="O239" s="65">
        <v>0</v>
      </c>
      <c r="P239" s="43">
        <v>0</v>
      </c>
      <c r="Q239" s="43">
        <v>0</v>
      </c>
      <c r="R239" s="43">
        <v>0</v>
      </c>
      <c r="S239" s="44">
        <v>0</v>
      </c>
    </row>
    <row r="240" spans="1:19" x14ac:dyDescent="0.25">
      <c r="A240" s="41" t="s">
        <v>106</v>
      </c>
      <c r="B240" s="42">
        <v>0</v>
      </c>
      <c r="C240" s="43">
        <v>0</v>
      </c>
      <c r="D240" s="43">
        <v>0</v>
      </c>
      <c r="E240" s="43">
        <v>0</v>
      </c>
      <c r="F240" s="43">
        <v>0</v>
      </c>
      <c r="G240" s="44">
        <v>0</v>
      </c>
      <c r="H240" s="45">
        <v>0</v>
      </c>
      <c r="I240" s="43">
        <v>0</v>
      </c>
      <c r="J240" s="43">
        <v>0</v>
      </c>
      <c r="K240" s="43">
        <v>0</v>
      </c>
      <c r="L240" s="43">
        <v>0</v>
      </c>
      <c r="M240" s="65">
        <v>0</v>
      </c>
      <c r="N240" s="66">
        <v>0</v>
      </c>
      <c r="O240" s="65">
        <v>0</v>
      </c>
      <c r="P240" s="43">
        <v>0</v>
      </c>
      <c r="Q240" s="43">
        <v>0</v>
      </c>
      <c r="R240" s="43">
        <v>0</v>
      </c>
      <c r="S240" s="44">
        <v>0</v>
      </c>
    </row>
    <row r="241" spans="1:19" x14ac:dyDescent="0.25">
      <c r="A241" s="41" t="s">
        <v>107</v>
      </c>
      <c r="B241" s="42" t="s">
        <v>111</v>
      </c>
      <c r="C241" s="43" t="s">
        <v>111</v>
      </c>
      <c r="D241" s="43" t="s">
        <v>111</v>
      </c>
      <c r="E241" s="43" t="s">
        <v>111</v>
      </c>
      <c r="F241" s="43" t="s">
        <v>111</v>
      </c>
      <c r="G241" s="44" t="s">
        <v>111</v>
      </c>
      <c r="H241" s="45" t="s">
        <v>111</v>
      </c>
      <c r="I241" s="43" t="s">
        <v>111</v>
      </c>
      <c r="J241" s="43" t="s">
        <v>111</v>
      </c>
      <c r="K241" s="43" t="s">
        <v>111</v>
      </c>
      <c r="L241" s="43" t="s">
        <v>111</v>
      </c>
      <c r="M241" s="65" t="s">
        <v>111</v>
      </c>
      <c r="N241" s="66" t="s">
        <v>111</v>
      </c>
      <c r="O241" s="65" t="s">
        <v>111</v>
      </c>
      <c r="P241" s="43" t="s">
        <v>111</v>
      </c>
      <c r="Q241" s="43" t="s">
        <v>111</v>
      </c>
      <c r="R241" s="43" t="s">
        <v>111</v>
      </c>
      <c r="S241" s="44" t="s">
        <v>111</v>
      </c>
    </row>
    <row r="242" spans="1:19" s="27" customFormat="1" x14ac:dyDescent="0.25">
      <c r="A242" s="17" t="s">
        <v>59</v>
      </c>
      <c r="B242" s="67">
        <f>SUM(B238:B241)</f>
        <v>1</v>
      </c>
      <c r="C242" s="68">
        <f t="shared" ref="C242:S242" si="35">SUM(C238:C241)</f>
        <v>0</v>
      </c>
      <c r="D242" s="68">
        <f t="shared" si="35"/>
        <v>0</v>
      </c>
      <c r="E242" s="68">
        <f t="shared" si="35"/>
        <v>0</v>
      </c>
      <c r="F242" s="68">
        <f t="shared" si="35"/>
        <v>0</v>
      </c>
      <c r="G242" s="69">
        <f t="shared" si="35"/>
        <v>1</v>
      </c>
      <c r="H242" s="70">
        <f t="shared" si="35"/>
        <v>0</v>
      </c>
      <c r="I242" s="68">
        <f t="shared" si="35"/>
        <v>0</v>
      </c>
      <c r="J242" s="68">
        <f t="shared" si="35"/>
        <v>0</v>
      </c>
      <c r="K242" s="68">
        <f t="shared" si="35"/>
        <v>0</v>
      </c>
      <c r="L242" s="68">
        <f t="shared" si="35"/>
        <v>0</v>
      </c>
      <c r="M242" s="71">
        <f t="shared" si="35"/>
        <v>0</v>
      </c>
      <c r="N242" s="72">
        <f t="shared" si="35"/>
        <v>0</v>
      </c>
      <c r="O242" s="71">
        <f t="shared" si="35"/>
        <v>0</v>
      </c>
      <c r="P242" s="68">
        <f t="shared" si="35"/>
        <v>0</v>
      </c>
      <c r="Q242" s="68">
        <f t="shared" si="35"/>
        <v>0</v>
      </c>
      <c r="R242" s="68">
        <f t="shared" si="35"/>
        <v>0</v>
      </c>
      <c r="S242" s="69">
        <f t="shared" si="35"/>
        <v>0</v>
      </c>
    </row>
    <row r="243" spans="1:19" x14ac:dyDescent="0.25">
      <c r="A243" s="36"/>
      <c r="B243" s="42"/>
      <c r="C243" s="43"/>
      <c r="D243" s="43"/>
      <c r="E243" s="43"/>
      <c r="F243" s="43"/>
      <c r="G243" s="44"/>
      <c r="H243" s="45"/>
      <c r="I243" s="43"/>
      <c r="J243" s="43"/>
      <c r="K243" s="43"/>
      <c r="L243" s="43"/>
      <c r="M243" s="65"/>
      <c r="N243" s="66"/>
      <c r="O243" s="65"/>
      <c r="P243" s="43"/>
      <c r="Q243" s="43"/>
      <c r="R243" s="43"/>
      <c r="S243" s="44"/>
    </row>
    <row r="244" spans="1:19" x14ac:dyDescent="0.25">
      <c r="A244" s="17" t="s">
        <v>97</v>
      </c>
      <c r="B244" s="37"/>
      <c r="C244" s="38"/>
      <c r="D244" s="38"/>
      <c r="E244" s="38"/>
      <c r="F244" s="38"/>
      <c r="G244" s="39"/>
      <c r="H244" s="47"/>
      <c r="I244" s="38"/>
      <c r="J244" s="38"/>
      <c r="K244" s="38"/>
      <c r="L244" s="38"/>
      <c r="M244" s="63"/>
      <c r="N244" s="64"/>
      <c r="O244" s="63"/>
      <c r="P244" s="38"/>
      <c r="Q244" s="38"/>
      <c r="R244" s="38"/>
      <c r="S244" s="39"/>
    </row>
    <row r="245" spans="1:19" x14ac:dyDescent="0.25">
      <c r="A245" s="41" t="s">
        <v>104</v>
      </c>
      <c r="B245" s="42">
        <v>74</v>
      </c>
      <c r="C245" s="43">
        <v>430</v>
      </c>
      <c r="D245" s="43">
        <v>404</v>
      </c>
      <c r="E245" s="43">
        <v>27</v>
      </c>
      <c r="F245" s="43">
        <v>0</v>
      </c>
      <c r="G245" s="44">
        <v>935</v>
      </c>
      <c r="H245" s="45">
        <v>0</v>
      </c>
      <c r="I245" s="43">
        <v>0</v>
      </c>
      <c r="J245" s="43">
        <v>0</v>
      </c>
      <c r="K245" s="43">
        <v>0</v>
      </c>
      <c r="L245" s="43">
        <v>0</v>
      </c>
      <c r="M245" s="65">
        <v>0</v>
      </c>
      <c r="N245" s="66">
        <v>0</v>
      </c>
      <c r="O245" s="65">
        <v>0</v>
      </c>
      <c r="P245" s="43">
        <v>0</v>
      </c>
      <c r="Q245" s="43">
        <v>0</v>
      </c>
      <c r="R245" s="43">
        <v>0</v>
      </c>
      <c r="S245" s="44">
        <v>0</v>
      </c>
    </row>
    <row r="246" spans="1:19" x14ac:dyDescent="0.25">
      <c r="A246" s="41" t="s">
        <v>105</v>
      </c>
      <c r="B246" s="42">
        <v>112</v>
      </c>
      <c r="C246" s="43">
        <v>355</v>
      </c>
      <c r="D246" s="43">
        <v>602</v>
      </c>
      <c r="E246" s="43">
        <v>31</v>
      </c>
      <c r="F246" s="43">
        <v>0</v>
      </c>
      <c r="G246" s="44">
        <v>1100</v>
      </c>
      <c r="H246" s="45">
        <v>0</v>
      </c>
      <c r="I246" s="43">
        <v>0</v>
      </c>
      <c r="J246" s="43">
        <v>0</v>
      </c>
      <c r="K246" s="43">
        <v>0</v>
      </c>
      <c r="L246" s="43">
        <v>0</v>
      </c>
      <c r="M246" s="65">
        <v>0</v>
      </c>
      <c r="N246" s="66">
        <v>0</v>
      </c>
      <c r="O246" s="65">
        <v>0</v>
      </c>
      <c r="P246" s="43">
        <v>0</v>
      </c>
      <c r="Q246" s="43">
        <v>0</v>
      </c>
      <c r="R246" s="43">
        <v>0</v>
      </c>
      <c r="S246" s="44">
        <v>0</v>
      </c>
    </row>
    <row r="247" spans="1:19" x14ac:dyDescent="0.25">
      <c r="A247" s="41" t="s">
        <v>106</v>
      </c>
      <c r="B247" s="42">
        <v>45</v>
      </c>
      <c r="C247" s="43">
        <v>387</v>
      </c>
      <c r="D247" s="43">
        <v>624</v>
      </c>
      <c r="E247" s="43">
        <v>18</v>
      </c>
      <c r="F247" s="43">
        <v>0</v>
      </c>
      <c r="G247" s="44">
        <v>1074</v>
      </c>
      <c r="H247" s="45">
        <v>0</v>
      </c>
      <c r="I247" s="43">
        <v>0</v>
      </c>
      <c r="J247" s="43">
        <v>0</v>
      </c>
      <c r="K247" s="43">
        <v>0</v>
      </c>
      <c r="L247" s="43">
        <v>0</v>
      </c>
      <c r="M247" s="65">
        <v>0</v>
      </c>
      <c r="N247" s="66">
        <v>0</v>
      </c>
      <c r="O247" s="65">
        <v>0</v>
      </c>
      <c r="P247" s="43">
        <v>0</v>
      </c>
      <c r="Q247" s="43">
        <v>0</v>
      </c>
      <c r="R247" s="43">
        <v>0</v>
      </c>
      <c r="S247" s="44">
        <v>0</v>
      </c>
    </row>
    <row r="248" spans="1:19" x14ac:dyDescent="0.25">
      <c r="A248" s="41" t="s">
        <v>107</v>
      </c>
      <c r="B248" s="42" t="s">
        <v>111</v>
      </c>
      <c r="C248" s="43" t="s">
        <v>111</v>
      </c>
      <c r="D248" s="43" t="s">
        <v>111</v>
      </c>
      <c r="E248" s="43" t="s">
        <v>111</v>
      </c>
      <c r="F248" s="43" t="s">
        <v>111</v>
      </c>
      <c r="G248" s="44" t="s">
        <v>111</v>
      </c>
      <c r="H248" s="45" t="s">
        <v>111</v>
      </c>
      <c r="I248" s="43" t="s">
        <v>111</v>
      </c>
      <c r="J248" s="43" t="s">
        <v>111</v>
      </c>
      <c r="K248" s="43" t="s">
        <v>111</v>
      </c>
      <c r="L248" s="43" t="s">
        <v>111</v>
      </c>
      <c r="M248" s="65" t="s">
        <v>111</v>
      </c>
      <c r="N248" s="66" t="s">
        <v>111</v>
      </c>
      <c r="O248" s="65" t="s">
        <v>111</v>
      </c>
      <c r="P248" s="43" t="s">
        <v>111</v>
      </c>
      <c r="Q248" s="43" t="s">
        <v>111</v>
      </c>
      <c r="R248" s="43" t="s">
        <v>111</v>
      </c>
      <c r="S248" s="44" t="s">
        <v>111</v>
      </c>
    </row>
    <row r="249" spans="1:19" x14ac:dyDescent="0.25">
      <c r="A249" s="17" t="s">
        <v>59</v>
      </c>
      <c r="B249" s="67">
        <f>SUM(B245:B248)</f>
        <v>231</v>
      </c>
      <c r="C249" s="68">
        <f t="shared" ref="C249:S249" si="36">SUM(C245:C248)</f>
        <v>1172</v>
      </c>
      <c r="D249" s="68">
        <f t="shared" si="36"/>
        <v>1630</v>
      </c>
      <c r="E249" s="68">
        <f t="shared" si="36"/>
        <v>76</v>
      </c>
      <c r="F249" s="68">
        <f t="shared" si="36"/>
        <v>0</v>
      </c>
      <c r="G249" s="69">
        <f t="shared" si="36"/>
        <v>3109</v>
      </c>
      <c r="H249" s="70">
        <f t="shared" si="36"/>
        <v>0</v>
      </c>
      <c r="I249" s="68">
        <f t="shared" si="36"/>
        <v>0</v>
      </c>
      <c r="J249" s="68">
        <f t="shared" si="36"/>
        <v>0</v>
      </c>
      <c r="K249" s="68">
        <f t="shared" si="36"/>
        <v>0</v>
      </c>
      <c r="L249" s="68">
        <f t="shared" si="36"/>
        <v>0</v>
      </c>
      <c r="M249" s="71">
        <f t="shared" si="36"/>
        <v>0</v>
      </c>
      <c r="N249" s="72">
        <f t="shared" si="36"/>
        <v>0</v>
      </c>
      <c r="O249" s="71">
        <f t="shared" si="36"/>
        <v>0</v>
      </c>
      <c r="P249" s="68">
        <f t="shared" si="36"/>
        <v>0</v>
      </c>
      <c r="Q249" s="68">
        <f t="shared" si="36"/>
        <v>0</v>
      </c>
      <c r="R249" s="68">
        <f t="shared" si="36"/>
        <v>0</v>
      </c>
      <c r="S249" s="69">
        <f t="shared" si="36"/>
        <v>0</v>
      </c>
    </row>
    <row r="250" spans="1:19" x14ac:dyDescent="0.25">
      <c r="A250" s="36"/>
      <c r="B250" s="42"/>
      <c r="C250" s="43"/>
      <c r="D250" s="43"/>
      <c r="E250" s="43"/>
      <c r="F250" s="43"/>
      <c r="G250" s="44"/>
      <c r="H250" s="45"/>
      <c r="I250" s="43"/>
      <c r="J250" s="43"/>
      <c r="K250" s="43"/>
      <c r="L250" s="43"/>
      <c r="M250" s="65"/>
      <c r="N250" s="66"/>
      <c r="O250" s="65"/>
      <c r="P250" s="43"/>
      <c r="Q250" s="43"/>
      <c r="R250" s="43"/>
      <c r="S250" s="44"/>
    </row>
    <row r="251" spans="1:19" x14ac:dyDescent="0.25">
      <c r="A251" s="17" t="s">
        <v>98</v>
      </c>
      <c r="B251" s="37"/>
      <c r="C251" s="38"/>
      <c r="D251" s="38"/>
      <c r="E251" s="38"/>
      <c r="F251" s="38"/>
      <c r="G251" s="39"/>
      <c r="H251" s="47"/>
      <c r="I251" s="38"/>
      <c r="J251" s="38"/>
      <c r="K251" s="38"/>
      <c r="L251" s="38"/>
      <c r="M251" s="63"/>
      <c r="N251" s="64"/>
      <c r="O251" s="63"/>
      <c r="P251" s="38"/>
      <c r="Q251" s="38"/>
      <c r="R251" s="38"/>
      <c r="S251" s="39"/>
    </row>
    <row r="252" spans="1:19" x14ac:dyDescent="0.25">
      <c r="A252" s="41" t="s">
        <v>104</v>
      </c>
      <c r="B252" s="42">
        <v>0</v>
      </c>
      <c r="C252" s="43">
        <v>0</v>
      </c>
      <c r="D252" s="43">
        <v>0</v>
      </c>
      <c r="E252" s="43">
        <v>0</v>
      </c>
      <c r="F252" s="43">
        <v>0</v>
      </c>
      <c r="G252" s="44">
        <v>0</v>
      </c>
      <c r="H252" s="45">
        <v>0</v>
      </c>
      <c r="I252" s="43">
        <v>0</v>
      </c>
      <c r="J252" s="43">
        <v>0</v>
      </c>
      <c r="K252" s="43">
        <v>0</v>
      </c>
      <c r="L252" s="43">
        <v>0</v>
      </c>
      <c r="M252" s="65">
        <v>0</v>
      </c>
      <c r="N252" s="66">
        <v>0</v>
      </c>
      <c r="O252" s="65">
        <v>0</v>
      </c>
      <c r="P252" s="43">
        <v>0</v>
      </c>
      <c r="Q252" s="43">
        <v>0</v>
      </c>
      <c r="R252" s="43">
        <v>0</v>
      </c>
      <c r="S252" s="44">
        <v>0</v>
      </c>
    </row>
    <row r="253" spans="1:19" x14ac:dyDescent="0.25">
      <c r="A253" s="41" t="s">
        <v>105</v>
      </c>
      <c r="B253" s="42">
        <v>0</v>
      </c>
      <c r="C253" s="43">
        <v>0</v>
      </c>
      <c r="D253" s="43">
        <v>0</v>
      </c>
      <c r="E253" s="43">
        <v>0</v>
      </c>
      <c r="F253" s="43">
        <v>0</v>
      </c>
      <c r="G253" s="44">
        <v>0</v>
      </c>
      <c r="H253" s="45">
        <v>0</v>
      </c>
      <c r="I253" s="43">
        <v>0</v>
      </c>
      <c r="J253" s="43">
        <v>0</v>
      </c>
      <c r="K253" s="43">
        <v>0</v>
      </c>
      <c r="L253" s="43">
        <v>0</v>
      </c>
      <c r="M253" s="65">
        <v>0</v>
      </c>
      <c r="N253" s="66">
        <v>0</v>
      </c>
      <c r="O253" s="65">
        <v>0</v>
      </c>
      <c r="P253" s="43">
        <v>0</v>
      </c>
      <c r="Q253" s="43">
        <v>0</v>
      </c>
      <c r="R253" s="43">
        <v>0</v>
      </c>
      <c r="S253" s="44">
        <v>0</v>
      </c>
    </row>
    <row r="254" spans="1:19" x14ac:dyDescent="0.25">
      <c r="A254" s="41" t="s">
        <v>106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  <c r="H254" s="45" t="s">
        <v>112</v>
      </c>
      <c r="I254" s="43" t="s">
        <v>112</v>
      </c>
      <c r="J254" s="43" t="s">
        <v>112</v>
      </c>
      <c r="K254" s="43" t="s">
        <v>112</v>
      </c>
      <c r="L254" s="43" t="s">
        <v>112</v>
      </c>
      <c r="M254" s="65" t="s">
        <v>112</v>
      </c>
      <c r="N254" s="66" t="s">
        <v>112</v>
      </c>
      <c r="O254" s="65" t="s">
        <v>112</v>
      </c>
      <c r="P254" s="43" t="s">
        <v>112</v>
      </c>
      <c r="Q254" s="43" t="s">
        <v>112</v>
      </c>
      <c r="R254" s="43" t="s">
        <v>112</v>
      </c>
      <c r="S254" s="44" t="s">
        <v>112</v>
      </c>
    </row>
    <row r="255" spans="1:19" x14ac:dyDescent="0.25">
      <c r="A255" s="41" t="s">
        <v>107</v>
      </c>
      <c r="B255" s="42" t="s">
        <v>111</v>
      </c>
      <c r="C255" s="43" t="s">
        <v>111</v>
      </c>
      <c r="D255" s="43" t="s">
        <v>111</v>
      </c>
      <c r="E255" s="43" t="s">
        <v>111</v>
      </c>
      <c r="F255" s="43" t="s">
        <v>111</v>
      </c>
      <c r="G255" s="44" t="s">
        <v>111</v>
      </c>
      <c r="H255" s="45" t="s">
        <v>111</v>
      </c>
      <c r="I255" s="43" t="s">
        <v>111</v>
      </c>
      <c r="J255" s="43" t="s">
        <v>111</v>
      </c>
      <c r="K255" s="43" t="s">
        <v>111</v>
      </c>
      <c r="L255" s="43" t="s">
        <v>111</v>
      </c>
      <c r="M255" s="65" t="s">
        <v>111</v>
      </c>
      <c r="N255" s="66" t="s">
        <v>111</v>
      </c>
      <c r="O255" s="65" t="s">
        <v>111</v>
      </c>
      <c r="P255" s="43" t="s">
        <v>111</v>
      </c>
      <c r="Q255" s="43" t="s">
        <v>111</v>
      </c>
      <c r="R255" s="43" t="s">
        <v>111</v>
      </c>
      <c r="S255" s="44" t="s">
        <v>111</v>
      </c>
    </row>
    <row r="256" spans="1:19" x14ac:dyDescent="0.25">
      <c r="A256" s="17" t="s">
        <v>59</v>
      </c>
      <c r="B256" s="67">
        <f>SUM(B252:B255)</f>
        <v>0</v>
      </c>
      <c r="C256" s="68">
        <f t="shared" ref="C256:S256" si="37">SUM(C252:C255)</f>
        <v>0</v>
      </c>
      <c r="D256" s="68">
        <f t="shared" si="37"/>
        <v>0</v>
      </c>
      <c r="E256" s="68">
        <f t="shared" si="37"/>
        <v>0</v>
      </c>
      <c r="F256" s="68">
        <f t="shared" si="37"/>
        <v>0</v>
      </c>
      <c r="G256" s="69">
        <f t="shared" si="37"/>
        <v>0</v>
      </c>
      <c r="H256" s="70">
        <f t="shared" si="37"/>
        <v>0</v>
      </c>
      <c r="I256" s="68">
        <f t="shared" si="37"/>
        <v>0</v>
      </c>
      <c r="J256" s="68">
        <f t="shared" si="37"/>
        <v>0</v>
      </c>
      <c r="K256" s="68">
        <f t="shared" si="37"/>
        <v>0</v>
      </c>
      <c r="L256" s="68">
        <f t="shared" si="37"/>
        <v>0</v>
      </c>
      <c r="M256" s="71">
        <f t="shared" si="37"/>
        <v>0</v>
      </c>
      <c r="N256" s="72">
        <f t="shared" si="37"/>
        <v>0</v>
      </c>
      <c r="O256" s="71">
        <f t="shared" si="37"/>
        <v>0</v>
      </c>
      <c r="P256" s="68">
        <f t="shared" si="37"/>
        <v>0</v>
      </c>
      <c r="Q256" s="68">
        <f t="shared" si="37"/>
        <v>0</v>
      </c>
      <c r="R256" s="68">
        <f t="shared" si="37"/>
        <v>0</v>
      </c>
      <c r="S256" s="69">
        <f t="shared" si="37"/>
        <v>0</v>
      </c>
    </row>
    <row r="257" spans="1:19" x14ac:dyDescent="0.25">
      <c r="A257" s="36"/>
      <c r="B257" s="42"/>
      <c r="C257" s="43"/>
      <c r="D257" s="43"/>
      <c r="E257" s="43"/>
      <c r="F257" s="43"/>
      <c r="G257" s="44"/>
      <c r="H257" s="45"/>
      <c r="I257" s="43"/>
      <c r="J257" s="43"/>
      <c r="K257" s="43"/>
      <c r="L257" s="43"/>
      <c r="M257" s="65"/>
      <c r="N257" s="66"/>
      <c r="O257" s="65"/>
      <c r="P257" s="43"/>
      <c r="Q257" s="43"/>
      <c r="R257" s="43"/>
      <c r="S257" s="44"/>
    </row>
    <row r="258" spans="1:19" x14ac:dyDescent="0.25">
      <c r="A258" s="17" t="s">
        <v>99</v>
      </c>
      <c r="B258" s="42"/>
      <c r="C258" s="43"/>
      <c r="D258" s="43"/>
      <c r="E258" s="43"/>
      <c r="F258" s="43"/>
      <c r="G258" s="44"/>
      <c r="H258" s="45"/>
      <c r="I258" s="43"/>
      <c r="J258" s="43"/>
      <c r="K258" s="43"/>
      <c r="L258" s="43"/>
      <c r="M258" s="65"/>
      <c r="N258" s="66"/>
      <c r="O258" s="65"/>
      <c r="P258" s="43"/>
      <c r="Q258" s="43"/>
      <c r="R258" s="43"/>
      <c r="S258" s="44"/>
    </row>
    <row r="259" spans="1:19" x14ac:dyDescent="0.25">
      <c r="A259" s="41" t="s">
        <v>104</v>
      </c>
      <c r="B259" s="42">
        <v>220</v>
      </c>
      <c r="C259" s="43">
        <v>359</v>
      </c>
      <c r="D259" s="43">
        <v>309</v>
      </c>
      <c r="E259" s="43">
        <v>36</v>
      </c>
      <c r="F259" s="43">
        <v>3</v>
      </c>
      <c r="G259" s="44">
        <v>927</v>
      </c>
      <c r="H259" s="45">
        <v>0</v>
      </c>
      <c r="I259" s="43">
        <v>0</v>
      </c>
      <c r="J259" s="43">
        <v>0</v>
      </c>
      <c r="K259" s="43">
        <v>0</v>
      </c>
      <c r="L259" s="43">
        <v>0</v>
      </c>
      <c r="M259" s="65">
        <v>0</v>
      </c>
      <c r="N259" s="66">
        <v>61</v>
      </c>
      <c r="O259" s="65">
        <v>0</v>
      </c>
      <c r="P259" s="43">
        <v>90</v>
      </c>
      <c r="Q259" s="43">
        <v>0</v>
      </c>
      <c r="R259" s="43">
        <v>0</v>
      </c>
      <c r="S259" s="44">
        <v>151</v>
      </c>
    </row>
    <row r="260" spans="1:19" x14ac:dyDescent="0.25">
      <c r="A260" s="41" t="s">
        <v>105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  <c r="H260" s="45" t="s">
        <v>112</v>
      </c>
      <c r="I260" s="43" t="s">
        <v>112</v>
      </c>
      <c r="J260" s="43" t="s">
        <v>112</v>
      </c>
      <c r="K260" s="43" t="s">
        <v>112</v>
      </c>
      <c r="L260" s="43" t="s">
        <v>112</v>
      </c>
      <c r="M260" s="65" t="s">
        <v>112</v>
      </c>
      <c r="N260" s="66" t="s">
        <v>112</v>
      </c>
      <c r="O260" s="65" t="s">
        <v>112</v>
      </c>
      <c r="P260" s="43" t="s">
        <v>112</v>
      </c>
      <c r="Q260" s="43" t="s">
        <v>112</v>
      </c>
      <c r="R260" s="43" t="s">
        <v>112</v>
      </c>
      <c r="S260" s="44" t="s">
        <v>112</v>
      </c>
    </row>
    <row r="261" spans="1:19" x14ac:dyDescent="0.25">
      <c r="A261" s="41" t="s">
        <v>106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  <c r="H261" s="45" t="s">
        <v>112</v>
      </c>
      <c r="I261" s="43" t="s">
        <v>112</v>
      </c>
      <c r="J261" s="43" t="s">
        <v>112</v>
      </c>
      <c r="K261" s="43" t="s">
        <v>112</v>
      </c>
      <c r="L261" s="43" t="s">
        <v>112</v>
      </c>
      <c r="M261" s="65" t="s">
        <v>112</v>
      </c>
      <c r="N261" s="66" t="s">
        <v>112</v>
      </c>
      <c r="O261" s="65" t="s">
        <v>112</v>
      </c>
      <c r="P261" s="43" t="s">
        <v>112</v>
      </c>
      <c r="Q261" s="43" t="s">
        <v>112</v>
      </c>
      <c r="R261" s="43" t="s">
        <v>112</v>
      </c>
      <c r="S261" s="44" t="s">
        <v>112</v>
      </c>
    </row>
    <row r="262" spans="1:19" x14ac:dyDescent="0.25">
      <c r="A262" s="41" t="s">
        <v>107</v>
      </c>
      <c r="B262" s="42" t="s">
        <v>111</v>
      </c>
      <c r="C262" s="43" t="s">
        <v>111</v>
      </c>
      <c r="D262" s="43" t="s">
        <v>111</v>
      </c>
      <c r="E262" s="43" t="s">
        <v>111</v>
      </c>
      <c r="F262" s="43" t="s">
        <v>111</v>
      </c>
      <c r="G262" s="44" t="s">
        <v>111</v>
      </c>
      <c r="H262" s="45" t="s">
        <v>111</v>
      </c>
      <c r="I262" s="43" t="s">
        <v>111</v>
      </c>
      <c r="J262" s="43" t="s">
        <v>111</v>
      </c>
      <c r="K262" s="43" t="s">
        <v>111</v>
      </c>
      <c r="L262" s="43" t="s">
        <v>111</v>
      </c>
      <c r="M262" s="65" t="s">
        <v>111</v>
      </c>
      <c r="N262" s="66" t="s">
        <v>111</v>
      </c>
      <c r="O262" s="65" t="s">
        <v>111</v>
      </c>
      <c r="P262" s="43" t="s">
        <v>111</v>
      </c>
      <c r="Q262" s="43" t="s">
        <v>111</v>
      </c>
      <c r="R262" s="43" t="s">
        <v>111</v>
      </c>
      <c r="S262" s="44" t="s">
        <v>111</v>
      </c>
    </row>
    <row r="263" spans="1:19" x14ac:dyDescent="0.25">
      <c r="A263" s="17" t="s">
        <v>59</v>
      </c>
      <c r="B263" s="67">
        <f>SUM(B259:B262)</f>
        <v>220</v>
      </c>
      <c r="C263" s="68">
        <f t="shared" ref="C263:S263" si="38">SUM(C259:C262)</f>
        <v>359</v>
      </c>
      <c r="D263" s="68">
        <f t="shared" si="38"/>
        <v>309</v>
      </c>
      <c r="E263" s="68">
        <f t="shared" si="38"/>
        <v>36</v>
      </c>
      <c r="F263" s="68">
        <f t="shared" si="38"/>
        <v>3</v>
      </c>
      <c r="G263" s="69">
        <f t="shared" si="38"/>
        <v>927</v>
      </c>
      <c r="H263" s="70">
        <f t="shared" si="38"/>
        <v>0</v>
      </c>
      <c r="I263" s="68">
        <f t="shared" si="38"/>
        <v>0</v>
      </c>
      <c r="J263" s="68">
        <f t="shared" si="38"/>
        <v>0</v>
      </c>
      <c r="K263" s="68">
        <f t="shared" si="38"/>
        <v>0</v>
      </c>
      <c r="L263" s="68">
        <f t="shared" si="38"/>
        <v>0</v>
      </c>
      <c r="M263" s="71">
        <f t="shared" si="38"/>
        <v>0</v>
      </c>
      <c r="N263" s="72">
        <f t="shared" si="38"/>
        <v>61</v>
      </c>
      <c r="O263" s="71">
        <f t="shared" si="38"/>
        <v>0</v>
      </c>
      <c r="P263" s="68">
        <f t="shared" si="38"/>
        <v>90</v>
      </c>
      <c r="Q263" s="68">
        <f t="shared" si="38"/>
        <v>0</v>
      </c>
      <c r="R263" s="68">
        <f t="shared" si="38"/>
        <v>0</v>
      </c>
      <c r="S263" s="69">
        <f t="shared" si="38"/>
        <v>151</v>
      </c>
    </row>
    <row r="264" spans="1:19" x14ac:dyDescent="0.25">
      <c r="A264" s="36"/>
      <c r="B264" s="67"/>
      <c r="C264" s="68"/>
      <c r="D264" s="68"/>
      <c r="E264" s="68"/>
      <c r="F264" s="68"/>
      <c r="G264" s="69"/>
      <c r="H264" s="70"/>
      <c r="I264" s="68"/>
      <c r="J264" s="68"/>
      <c r="K264" s="68"/>
      <c r="L264" s="68"/>
      <c r="M264" s="71"/>
      <c r="N264" s="72"/>
      <c r="O264" s="71"/>
      <c r="P264" s="68"/>
      <c r="Q264" s="68"/>
      <c r="R264" s="68"/>
      <c r="S264" s="69"/>
    </row>
    <row r="265" spans="1:19" x14ac:dyDescent="0.25">
      <c r="A265" s="17" t="s">
        <v>100</v>
      </c>
      <c r="B265" s="42"/>
      <c r="C265" s="43"/>
      <c r="D265" s="43"/>
      <c r="E265" s="43"/>
      <c r="F265" s="43"/>
      <c r="G265" s="44"/>
      <c r="H265" s="45"/>
      <c r="I265" s="43"/>
      <c r="J265" s="43"/>
      <c r="K265" s="43"/>
      <c r="L265" s="43"/>
      <c r="M265" s="65"/>
      <c r="N265" s="66"/>
      <c r="O265" s="65"/>
      <c r="P265" s="43"/>
      <c r="Q265" s="43"/>
      <c r="R265" s="43"/>
      <c r="S265" s="44"/>
    </row>
    <row r="266" spans="1:19" x14ac:dyDescent="0.25">
      <c r="A266" s="41" t="s">
        <v>104</v>
      </c>
      <c r="B266" s="42">
        <v>0</v>
      </c>
      <c r="C266" s="43">
        <v>22</v>
      </c>
      <c r="D266" s="43">
        <v>0</v>
      </c>
      <c r="E266" s="43">
        <v>0</v>
      </c>
      <c r="F266" s="43">
        <v>0</v>
      </c>
      <c r="G266" s="44">
        <v>22</v>
      </c>
      <c r="H266" s="45">
        <v>1827</v>
      </c>
      <c r="I266" s="43">
        <v>186</v>
      </c>
      <c r="J266" s="43">
        <v>0</v>
      </c>
      <c r="K266" s="43">
        <v>312</v>
      </c>
      <c r="L266" s="43">
        <v>0</v>
      </c>
      <c r="M266" s="65">
        <v>2325</v>
      </c>
      <c r="N266" s="66">
        <v>0</v>
      </c>
      <c r="O266" s="65">
        <v>0</v>
      </c>
      <c r="P266" s="43">
        <v>0</v>
      </c>
      <c r="Q266" s="43">
        <v>0</v>
      </c>
      <c r="R266" s="43">
        <v>0</v>
      </c>
      <c r="S266" s="44">
        <v>0</v>
      </c>
    </row>
    <row r="267" spans="1:19" x14ac:dyDescent="0.25">
      <c r="A267" s="41" t="s">
        <v>105</v>
      </c>
      <c r="B267" s="42">
        <v>2</v>
      </c>
      <c r="C267" s="43">
        <v>19</v>
      </c>
      <c r="D267" s="43">
        <v>0</v>
      </c>
      <c r="E267" s="43">
        <v>1</v>
      </c>
      <c r="F267" s="43">
        <v>0</v>
      </c>
      <c r="G267" s="44">
        <v>22</v>
      </c>
      <c r="H267" s="45">
        <v>2135</v>
      </c>
      <c r="I267" s="43">
        <v>108</v>
      </c>
      <c r="J267" s="43">
        <v>22</v>
      </c>
      <c r="K267" s="43">
        <v>212</v>
      </c>
      <c r="L267" s="43">
        <v>0</v>
      </c>
      <c r="M267" s="65">
        <v>2477</v>
      </c>
      <c r="N267" s="66">
        <v>0</v>
      </c>
      <c r="O267" s="65">
        <v>0</v>
      </c>
      <c r="P267" s="43">
        <v>0</v>
      </c>
      <c r="Q267" s="43">
        <v>0</v>
      </c>
      <c r="R267" s="43">
        <v>0</v>
      </c>
      <c r="S267" s="44">
        <v>0</v>
      </c>
    </row>
    <row r="268" spans="1:19" x14ac:dyDescent="0.25">
      <c r="A268" s="41" t="s">
        <v>106</v>
      </c>
      <c r="B268" s="42">
        <v>2</v>
      </c>
      <c r="C268" s="43">
        <v>22</v>
      </c>
      <c r="D268" s="43">
        <v>0</v>
      </c>
      <c r="E268" s="43">
        <v>2</v>
      </c>
      <c r="F268" s="43">
        <v>0</v>
      </c>
      <c r="G268" s="44">
        <v>26</v>
      </c>
      <c r="H268" s="45">
        <v>2064</v>
      </c>
      <c r="I268" s="43">
        <v>138</v>
      </c>
      <c r="J268" s="43">
        <v>0</v>
      </c>
      <c r="K268" s="43">
        <v>204</v>
      </c>
      <c r="L268" s="43">
        <v>0</v>
      </c>
      <c r="M268" s="65">
        <v>2406</v>
      </c>
      <c r="N268" s="66">
        <v>0</v>
      </c>
      <c r="O268" s="65">
        <v>0</v>
      </c>
      <c r="P268" s="43">
        <v>0</v>
      </c>
      <c r="Q268" s="43">
        <v>0</v>
      </c>
      <c r="R268" s="43">
        <v>0</v>
      </c>
      <c r="S268" s="44">
        <v>0</v>
      </c>
    </row>
    <row r="269" spans="1:19" x14ac:dyDescent="0.25">
      <c r="A269" s="41" t="s">
        <v>107</v>
      </c>
      <c r="B269" s="42" t="s">
        <v>111</v>
      </c>
      <c r="C269" s="43" t="s">
        <v>111</v>
      </c>
      <c r="D269" s="43" t="s">
        <v>111</v>
      </c>
      <c r="E269" s="43" t="s">
        <v>111</v>
      </c>
      <c r="F269" s="43" t="s">
        <v>111</v>
      </c>
      <c r="G269" s="44" t="s">
        <v>111</v>
      </c>
      <c r="H269" s="45" t="s">
        <v>111</v>
      </c>
      <c r="I269" s="43" t="s">
        <v>111</v>
      </c>
      <c r="J269" s="43" t="s">
        <v>111</v>
      </c>
      <c r="K269" s="43" t="s">
        <v>111</v>
      </c>
      <c r="L269" s="43" t="s">
        <v>111</v>
      </c>
      <c r="M269" s="65" t="s">
        <v>111</v>
      </c>
      <c r="N269" s="66" t="s">
        <v>111</v>
      </c>
      <c r="O269" s="65" t="s">
        <v>111</v>
      </c>
      <c r="P269" s="43" t="s">
        <v>111</v>
      </c>
      <c r="Q269" s="43" t="s">
        <v>111</v>
      </c>
      <c r="R269" s="43" t="s">
        <v>111</v>
      </c>
      <c r="S269" s="44" t="s">
        <v>111</v>
      </c>
    </row>
    <row r="270" spans="1:19" x14ac:dyDescent="0.25">
      <c r="A270" s="17" t="s">
        <v>59</v>
      </c>
      <c r="B270" s="67">
        <f>SUM(B266:B269)</f>
        <v>4</v>
      </c>
      <c r="C270" s="68">
        <f t="shared" ref="C270:S270" si="39">SUM(C266:C269)</f>
        <v>63</v>
      </c>
      <c r="D270" s="68">
        <f t="shared" si="39"/>
        <v>0</v>
      </c>
      <c r="E270" s="68">
        <f t="shared" si="39"/>
        <v>3</v>
      </c>
      <c r="F270" s="68">
        <f t="shared" si="39"/>
        <v>0</v>
      </c>
      <c r="G270" s="69">
        <f t="shared" si="39"/>
        <v>70</v>
      </c>
      <c r="H270" s="70">
        <f t="shared" si="39"/>
        <v>6026</v>
      </c>
      <c r="I270" s="68">
        <f t="shared" si="39"/>
        <v>432</v>
      </c>
      <c r="J270" s="68">
        <f t="shared" si="39"/>
        <v>22</v>
      </c>
      <c r="K270" s="68">
        <f t="shared" si="39"/>
        <v>728</v>
      </c>
      <c r="L270" s="68">
        <f t="shared" si="39"/>
        <v>0</v>
      </c>
      <c r="M270" s="71">
        <f t="shared" si="39"/>
        <v>7208</v>
      </c>
      <c r="N270" s="72">
        <f t="shared" si="39"/>
        <v>0</v>
      </c>
      <c r="O270" s="71">
        <f t="shared" si="39"/>
        <v>0</v>
      </c>
      <c r="P270" s="68">
        <f t="shared" si="39"/>
        <v>0</v>
      </c>
      <c r="Q270" s="68">
        <f t="shared" si="39"/>
        <v>0</v>
      </c>
      <c r="R270" s="68">
        <f t="shared" si="39"/>
        <v>0</v>
      </c>
      <c r="S270" s="69">
        <f t="shared" si="39"/>
        <v>0</v>
      </c>
    </row>
    <row r="271" spans="1:19" x14ac:dyDescent="0.25">
      <c r="A271" s="36"/>
      <c r="B271" s="42"/>
      <c r="C271" s="43"/>
      <c r="D271" s="43"/>
      <c r="E271" s="43"/>
      <c r="F271" s="43"/>
      <c r="G271" s="44"/>
      <c r="H271" s="45"/>
      <c r="I271" s="43"/>
      <c r="J271" s="43"/>
      <c r="K271" s="43"/>
      <c r="L271" s="43"/>
      <c r="M271" s="65"/>
      <c r="N271" s="66"/>
      <c r="O271" s="65"/>
      <c r="P271" s="43"/>
      <c r="Q271" s="43"/>
      <c r="R271" s="43"/>
      <c r="S271" s="44"/>
    </row>
    <row r="272" spans="1:19" x14ac:dyDescent="0.25">
      <c r="A272" s="17" t="s">
        <v>101</v>
      </c>
      <c r="B272" s="42"/>
      <c r="C272" s="43"/>
      <c r="D272" s="43"/>
      <c r="E272" s="43"/>
      <c r="F272" s="43"/>
      <c r="G272" s="44"/>
      <c r="H272" s="45"/>
      <c r="I272" s="43"/>
      <c r="J272" s="43"/>
      <c r="K272" s="43"/>
      <c r="L272" s="43"/>
      <c r="M272" s="65"/>
      <c r="N272" s="66"/>
      <c r="O272" s="65"/>
      <c r="P272" s="43"/>
      <c r="Q272" s="43"/>
      <c r="R272" s="43"/>
      <c r="S272" s="44"/>
    </row>
    <row r="273" spans="1:19" x14ac:dyDescent="0.25">
      <c r="A273" s="41" t="s">
        <v>104</v>
      </c>
      <c r="B273" s="42">
        <v>12</v>
      </c>
      <c r="C273" s="43">
        <v>104</v>
      </c>
      <c r="D273" s="43">
        <v>6</v>
      </c>
      <c r="E273" s="43">
        <v>0</v>
      </c>
      <c r="F273" s="43">
        <v>0</v>
      </c>
      <c r="G273" s="44">
        <v>122</v>
      </c>
      <c r="H273" s="45">
        <v>2248</v>
      </c>
      <c r="I273" s="43">
        <v>8</v>
      </c>
      <c r="J273" s="43">
        <v>0</v>
      </c>
      <c r="K273" s="43">
        <v>219</v>
      </c>
      <c r="L273" s="43">
        <v>0</v>
      </c>
      <c r="M273" s="65">
        <v>2475</v>
      </c>
      <c r="N273" s="66">
        <v>0</v>
      </c>
      <c r="O273" s="65">
        <v>0</v>
      </c>
      <c r="P273" s="43">
        <v>0</v>
      </c>
      <c r="Q273" s="43">
        <v>0</v>
      </c>
      <c r="R273" s="43">
        <v>0</v>
      </c>
      <c r="S273" s="44">
        <v>0</v>
      </c>
    </row>
    <row r="274" spans="1:19" x14ac:dyDescent="0.25">
      <c r="A274" s="41" t="s">
        <v>105</v>
      </c>
      <c r="B274" s="42">
        <v>6</v>
      </c>
      <c r="C274" s="43">
        <v>55</v>
      </c>
      <c r="D274" s="43">
        <v>12</v>
      </c>
      <c r="E274" s="43">
        <v>0</v>
      </c>
      <c r="F274" s="43">
        <v>0</v>
      </c>
      <c r="G274" s="44">
        <v>73</v>
      </c>
      <c r="H274" s="45">
        <v>2112</v>
      </c>
      <c r="I274" s="43">
        <v>34</v>
      </c>
      <c r="J274" s="43">
        <v>288</v>
      </c>
      <c r="K274" s="43">
        <v>0</v>
      </c>
      <c r="L274" s="43">
        <v>0</v>
      </c>
      <c r="M274" s="65">
        <v>2434</v>
      </c>
      <c r="N274" s="66">
        <v>0</v>
      </c>
      <c r="O274" s="65">
        <v>0</v>
      </c>
      <c r="P274" s="43">
        <v>0</v>
      </c>
      <c r="Q274" s="43">
        <v>0</v>
      </c>
      <c r="R274" s="43">
        <v>0</v>
      </c>
      <c r="S274" s="44">
        <v>0</v>
      </c>
    </row>
    <row r="275" spans="1:19" x14ac:dyDescent="0.25">
      <c r="A275" s="41" t="s">
        <v>106</v>
      </c>
      <c r="B275" s="42">
        <v>4</v>
      </c>
      <c r="C275" s="43">
        <v>72</v>
      </c>
      <c r="D275" s="43">
        <v>3</v>
      </c>
      <c r="E275" s="43">
        <v>0</v>
      </c>
      <c r="F275" s="43">
        <v>0</v>
      </c>
      <c r="G275" s="44">
        <v>79</v>
      </c>
      <c r="H275" s="45">
        <v>1980</v>
      </c>
      <c r="I275" s="43">
        <v>12</v>
      </c>
      <c r="J275" s="43">
        <v>0</v>
      </c>
      <c r="K275" s="43">
        <v>264</v>
      </c>
      <c r="L275" s="43">
        <v>0</v>
      </c>
      <c r="M275" s="65">
        <v>2256</v>
      </c>
      <c r="N275" s="66">
        <v>0</v>
      </c>
      <c r="O275" s="65">
        <v>0</v>
      </c>
      <c r="P275" s="43">
        <v>0</v>
      </c>
      <c r="Q275" s="43">
        <v>0</v>
      </c>
      <c r="R275" s="43">
        <v>0</v>
      </c>
      <c r="S275" s="44">
        <v>0</v>
      </c>
    </row>
    <row r="276" spans="1:19" x14ac:dyDescent="0.25">
      <c r="A276" s="41" t="s">
        <v>107</v>
      </c>
      <c r="B276" s="42" t="s">
        <v>111</v>
      </c>
      <c r="C276" s="43" t="s">
        <v>111</v>
      </c>
      <c r="D276" s="43" t="s">
        <v>111</v>
      </c>
      <c r="E276" s="43" t="s">
        <v>111</v>
      </c>
      <c r="F276" s="43" t="s">
        <v>111</v>
      </c>
      <c r="G276" s="44" t="s">
        <v>111</v>
      </c>
      <c r="H276" s="45" t="s">
        <v>111</v>
      </c>
      <c r="I276" s="43" t="s">
        <v>111</v>
      </c>
      <c r="J276" s="43" t="s">
        <v>111</v>
      </c>
      <c r="K276" s="43" t="s">
        <v>111</v>
      </c>
      <c r="L276" s="43" t="s">
        <v>111</v>
      </c>
      <c r="M276" s="65" t="s">
        <v>111</v>
      </c>
      <c r="N276" s="66" t="s">
        <v>111</v>
      </c>
      <c r="O276" s="65" t="s">
        <v>111</v>
      </c>
      <c r="P276" s="43" t="s">
        <v>111</v>
      </c>
      <c r="Q276" s="43" t="s">
        <v>111</v>
      </c>
      <c r="R276" s="43" t="s">
        <v>111</v>
      </c>
      <c r="S276" s="44" t="s">
        <v>111</v>
      </c>
    </row>
    <row r="277" spans="1:19" x14ac:dyDescent="0.25">
      <c r="A277" s="17" t="s">
        <v>59</v>
      </c>
      <c r="B277" s="67">
        <f>SUM(B273:B276)</f>
        <v>22</v>
      </c>
      <c r="C277" s="68">
        <f t="shared" ref="C277:S277" si="40">SUM(C273:C276)</f>
        <v>231</v>
      </c>
      <c r="D277" s="68">
        <f t="shared" si="40"/>
        <v>21</v>
      </c>
      <c r="E277" s="68">
        <f t="shared" si="40"/>
        <v>0</v>
      </c>
      <c r="F277" s="68">
        <f t="shared" si="40"/>
        <v>0</v>
      </c>
      <c r="G277" s="69">
        <f t="shared" si="40"/>
        <v>274</v>
      </c>
      <c r="H277" s="70">
        <f t="shared" si="40"/>
        <v>6340</v>
      </c>
      <c r="I277" s="68">
        <f t="shared" si="40"/>
        <v>54</v>
      </c>
      <c r="J277" s="68">
        <f t="shared" si="40"/>
        <v>288</v>
      </c>
      <c r="K277" s="68">
        <f t="shared" si="40"/>
        <v>483</v>
      </c>
      <c r="L277" s="68">
        <f t="shared" si="40"/>
        <v>0</v>
      </c>
      <c r="M277" s="71">
        <f t="shared" si="40"/>
        <v>7165</v>
      </c>
      <c r="N277" s="72">
        <f t="shared" si="40"/>
        <v>0</v>
      </c>
      <c r="O277" s="71">
        <f t="shared" si="40"/>
        <v>0</v>
      </c>
      <c r="P277" s="68">
        <f t="shared" si="40"/>
        <v>0</v>
      </c>
      <c r="Q277" s="68">
        <f t="shared" si="40"/>
        <v>0</v>
      </c>
      <c r="R277" s="68">
        <f t="shared" si="40"/>
        <v>0</v>
      </c>
      <c r="S277" s="69">
        <f t="shared" si="40"/>
        <v>0</v>
      </c>
    </row>
    <row r="278" spans="1:19" x14ac:dyDescent="0.25">
      <c r="A278" s="36"/>
      <c r="B278" s="42"/>
      <c r="C278" s="43"/>
      <c r="D278" s="43"/>
      <c r="E278" s="43"/>
      <c r="F278" s="43"/>
      <c r="G278" s="44"/>
      <c r="H278" s="45"/>
      <c r="I278" s="43"/>
      <c r="J278" s="43"/>
      <c r="K278" s="43"/>
      <c r="L278" s="43"/>
      <c r="M278" s="65"/>
      <c r="N278" s="66"/>
      <c r="O278" s="65"/>
      <c r="P278" s="43"/>
      <c r="Q278" s="43"/>
      <c r="R278" s="43"/>
      <c r="S278" s="44"/>
    </row>
    <row r="279" spans="1:19" x14ac:dyDescent="0.25">
      <c r="A279" s="17" t="s">
        <v>102</v>
      </c>
      <c r="B279" s="42"/>
      <c r="C279" s="43"/>
      <c r="D279" s="43"/>
      <c r="E279" s="43"/>
      <c r="F279" s="43"/>
      <c r="G279" s="44"/>
      <c r="H279" s="45"/>
      <c r="I279" s="43"/>
      <c r="J279" s="43"/>
      <c r="K279" s="43"/>
      <c r="L279" s="43"/>
      <c r="M279" s="65"/>
      <c r="N279" s="66"/>
      <c r="O279" s="65"/>
      <c r="P279" s="43"/>
      <c r="Q279" s="43"/>
      <c r="R279" s="43"/>
      <c r="S279" s="44"/>
    </row>
    <row r="280" spans="1:19" x14ac:dyDescent="0.25">
      <c r="A280" s="41" t="s">
        <v>104</v>
      </c>
      <c r="B280" s="42">
        <v>48</v>
      </c>
      <c r="C280" s="43">
        <v>137</v>
      </c>
      <c r="D280" s="43">
        <v>62</v>
      </c>
      <c r="E280" s="43">
        <v>10</v>
      </c>
      <c r="F280" s="43">
        <v>0</v>
      </c>
      <c r="G280" s="44">
        <v>257</v>
      </c>
      <c r="H280" s="45">
        <v>0</v>
      </c>
      <c r="I280" s="43">
        <v>0</v>
      </c>
      <c r="J280" s="43">
        <v>0</v>
      </c>
      <c r="K280" s="43">
        <v>0</v>
      </c>
      <c r="L280" s="43">
        <v>0</v>
      </c>
      <c r="M280" s="65">
        <v>0</v>
      </c>
      <c r="N280" s="66">
        <v>3</v>
      </c>
      <c r="O280" s="65">
        <v>0</v>
      </c>
      <c r="P280" s="43">
        <v>1</v>
      </c>
      <c r="Q280" s="43">
        <v>14</v>
      </c>
      <c r="R280" s="43">
        <v>0</v>
      </c>
      <c r="S280" s="44">
        <v>18</v>
      </c>
    </row>
    <row r="281" spans="1:19" x14ac:dyDescent="0.25">
      <c r="A281" s="41" t="s">
        <v>105</v>
      </c>
      <c r="B281" s="42">
        <v>32</v>
      </c>
      <c r="C281" s="43">
        <v>108</v>
      </c>
      <c r="D281" s="43">
        <v>59</v>
      </c>
      <c r="E281" s="43">
        <v>7</v>
      </c>
      <c r="F281" s="43">
        <v>0</v>
      </c>
      <c r="G281" s="44">
        <v>206</v>
      </c>
      <c r="H281" s="45">
        <v>0</v>
      </c>
      <c r="I281" s="43">
        <v>0</v>
      </c>
      <c r="J281" s="43">
        <v>0</v>
      </c>
      <c r="K281" s="43">
        <v>0</v>
      </c>
      <c r="L281" s="43">
        <v>0</v>
      </c>
      <c r="M281" s="65">
        <v>0</v>
      </c>
      <c r="N281" s="66">
        <v>2</v>
      </c>
      <c r="O281" s="65">
        <v>0</v>
      </c>
      <c r="P281" s="43">
        <v>0</v>
      </c>
      <c r="Q281" s="43">
        <v>20</v>
      </c>
      <c r="R281" s="43">
        <v>0</v>
      </c>
      <c r="S281" s="44">
        <v>22</v>
      </c>
    </row>
    <row r="282" spans="1:19" x14ac:dyDescent="0.25">
      <c r="A282" s="41" t="s">
        <v>106</v>
      </c>
      <c r="B282" s="42">
        <v>29</v>
      </c>
      <c r="C282" s="43">
        <v>111</v>
      </c>
      <c r="D282" s="43">
        <v>108</v>
      </c>
      <c r="E282" s="43">
        <v>2</v>
      </c>
      <c r="F282" s="43">
        <v>0</v>
      </c>
      <c r="G282" s="44">
        <v>250</v>
      </c>
      <c r="H282" s="45">
        <v>0</v>
      </c>
      <c r="I282" s="43">
        <v>0</v>
      </c>
      <c r="J282" s="43">
        <v>0</v>
      </c>
      <c r="K282" s="43">
        <v>0</v>
      </c>
      <c r="L282" s="43">
        <v>0</v>
      </c>
      <c r="M282" s="65">
        <v>0</v>
      </c>
      <c r="N282" s="66">
        <v>4</v>
      </c>
      <c r="O282" s="65">
        <v>0</v>
      </c>
      <c r="P282" s="43">
        <v>4</v>
      </c>
      <c r="Q282" s="43">
        <v>11</v>
      </c>
      <c r="R282" s="43">
        <v>0</v>
      </c>
      <c r="S282" s="44">
        <v>19</v>
      </c>
    </row>
    <row r="283" spans="1:19" x14ac:dyDescent="0.25">
      <c r="A283" s="41" t="s">
        <v>107</v>
      </c>
      <c r="B283" s="42" t="s">
        <v>111</v>
      </c>
      <c r="C283" s="43" t="s">
        <v>111</v>
      </c>
      <c r="D283" s="43" t="s">
        <v>111</v>
      </c>
      <c r="E283" s="43" t="s">
        <v>111</v>
      </c>
      <c r="F283" s="43" t="s">
        <v>111</v>
      </c>
      <c r="G283" s="44" t="s">
        <v>111</v>
      </c>
      <c r="H283" s="45" t="s">
        <v>111</v>
      </c>
      <c r="I283" s="43" t="s">
        <v>111</v>
      </c>
      <c r="J283" s="43" t="s">
        <v>111</v>
      </c>
      <c r="K283" s="43" t="s">
        <v>111</v>
      </c>
      <c r="L283" s="43" t="s">
        <v>111</v>
      </c>
      <c r="M283" s="65" t="s">
        <v>111</v>
      </c>
      <c r="N283" s="66" t="s">
        <v>111</v>
      </c>
      <c r="O283" s="65" t="s">
        <v>111</v>
      </c>
      <c r="P283" s="43" t="s">
        <v>111</v>
      </c>
      <c r="Q283" s="43" t="s">
        <v>111</v>
      </c>
      <c r="R283" s="43" t="s">
        <v>111</v>
      </c>
      <c r="S283" s="44" t="s">
        <v>111</v>
      </c>
    </row>
    <row r="284" spans="1:19" ht="15.75" thickBot="1" x14ac:dyDescent="0.3">
      <c r="A284" s="62" t="s">
        <v>59</v>
      </c>
      <c r="B284" s="73">
        <f>SUM(B280:B283)</f>
        <v>109</v>
      </c>
      <c r="C284" s="74">
        <f t="shared" ref="C284:S284" si="41">SUM(C280:C283)</f>
        <v>356</v>
      </c>
      <c r="D284" s="74">
        <f t="shared" si="41"/>
        <v>229</v>
      </c>
      <c r="E284" s="74">
        <f t="shared" si="41"/>
        <v>19</v>
      </c>
      <c r="F284" s="74">
        <f t="shared" si="41"/>
        <v>0</v>
      </c>
      <c r="G284" s="75">
        <f t="shared" si="41"/>
        <v>713</v>
      </c>
      <c r="H284" s="90">
        <f t="shared" si="41"/>
        <v>0</v>
      </c>
      <c r="I284" s="74">
        <f t="shared" si="41"/>
        <v>0</v>
      </c>
      <c r="J284" s="74">
        <f t="shared" si="41"/>
        <v>0</v>
      </c>
      <c r="K284" s="74">
        <f t="shared" si="41"/>
        <v>0</v>
      </c>
      <c r="L284" s="74">
        <f t="shared" si="41"/>
        <v>0</v>
      </c>
      <c r="M284" s="77">
        <f t="shared" si="41"/>
        <v>0</v>
      </c>
      <c r="N284" s="76">
        <f t="shared" si="41"/>
        <v>9</v>
      </c>
      <c r="O284" s="77">
        <f t="shared" si="41"/>
        <v>0</v>
      </c>
      <c r="P284" s="74">
        <f t="shared" si="41"/>
        <v>5</v>
      </c>
      <c r="Q284" s="74">
        <f t="shared" si="41"/>
        <v>45</v>
      </c>
      <c r="R284" s="74">
        <f t="shared" si="41"/>
        <v>0</v>
      </c>
      <c r="S284" s="75">
        <f t="shared" si="41"/>
        <v>59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G13"/>
    <mergeCell ref="H13:M13"/>
    <mergeCell ref="N13:S13"/>
    <mergeCell ref="A13:A14"/>
  </mergeCells>
  <conditionalFormatting sqref="B1:S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G284"/>
  <sheetViews>
    <sheetView showGridLines="0" topLeftCell="A264" workbookViewId="0"/>
  </sheetViews>
  <sheetFormatPr defaultColWidth="9.140625" defaultRowHeight="15" x14ac:dyDescent="0.25"/>
  <cols>
    <col min="1" max="1" width="40.5703125" style="16" customWidth="1"/>
    <col min="2" max="7" width="19.28515625" style="34" customWidth="1"/>
    <col min="8" max="16384" width="9.140625" style="16"/>
  </cols>
  <sheetData>
    <row r="6" spans="1:7" ht="18" x14ac:dyDescent="0.25">
      <c r="A6" s="29" t="str">
        <f>Contents!A7</f>
        <v>Nevada Healthcare Quarterly Reports</v>
      </c>
    </row>
    <row r="7" spans="1:7" ht="15.75" x14ac:dyDescent="0.25">
      <c r="A7" s="30" t="str">
        <f>Contents!A8</f>
        <v>Acute Hospitals Utilization Reports: First Quarter 2024 - Third Quarter 2024</v>
      </c>
    </row>
    <row r="8" spans="1:7" ht="15.75" x14ac:dyDescent="0.25">
      <c r="A8" s="31" t="s">
        <v>39</v>
      </c>
    </row>
    <row r="9" spans="1:7" x14ac:dyDescent="0.25">
      <c r="A9" s="32" t="str">
        <f>Contents!A9</f>
        <v>Produced on December 11, 2024</v>
      </c>
    </row>
    <row r="10" spans="1:7" x14ac:dyDescent="0.25">
      <c r="A10" s="32" t="str">
        <f>Contents!A10</f>
        <v>Includes data loaded through December 9, 2024</v>
      </c>
    </row>
    <row r="12" spans="1:7" ht="15.75" thickBot="1" x14ac:dyDescent="0.3">
      <c r="A12" s="33" t="s">
        <v>58</v>
      </c>
    </row>
    <row r="13" spans="1:7" s="35" customFormat="1" x14ac:dyDescent="0.25">
      <c r="A13" s="99" t="s">
        <v>11</v>
      </c>
      <c r="B13" s="96" t="s">
        <v>40</v>
      </c>
      <c r="C13" s="97"/>
      <c r="D13" s="97"/>
      <c r="E13" s="97"/>
      <c r="F13" s="97"/>
      <c r="G13" s="98"/>
    </row>
    <row r="14" spans="1:7" s="35" customFormat="1" ht="66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</row>
    <row r="15" spans="1:7" x14ac:dyDescent="0.25">
      <c r="A15" s="17" t="s">
        <v>60</v>
      </c>
      <c r="B15" s="18">
        <f t="shared" ref="B15:G15" si="0">SUM(B16:B18)</f>
        <v>830520</v>
      </c>
      <c r="C15" s="19">
        <f t="shared" si="0"/>
        <v>1349717</v>
      </c>
      <c r="D15" s="19">
        <f t="shared" si="0"/>
        <v>623744.93000000005</v>
      </c>
      <c r="E15" s="19">
        <f t="shared" si="0"/>
        <v>131695</v>
      </c>
      <c r="F15" s="19">
        <f t="shared" si="0"/>
        <v>8020</v>
      </c>
      <c r="G15" s="20">
        <f t="shared" si="0"/>
        <v>2938053.93</v>
      </c>
    </row>
    <row r="16" spans="1:7" x14ac:dyDescent="0.25">
      <c r="A16" s="23" t="s">
        <v>56</v>
      </c>
      <c r="B16" s="18">
        <f>B25+B32+B39+B46+B53+B60+B67+B74+B81+B88+B95+B102+B109+B116+B123+B130+B137</f>
        <v>749046</v>
      </c>
      <c r="C16" s="19">
        <f t="shared" ref="C16:G16" si="1">C25+C32+C39+C46+C53+C60+C67+C74+C81+C88+C95+C102+C109+C116+C123+C130+C137</f>
        <v>1133903</v>
      </c>
      <c r="D16" s="19">
        <f t="shared" si="1"/>
        <v>515208</v>
      </c>
      <c r="E16" s="19">
        <f t="shared" si="1"/>
        <v>106993</v>
      </c>
      <c r="F16" s="19">
        <f t="shared" si="1"/>
        <v>6728</v>
      </c>
      <c r="G16" s="20">
        <f t="shared" si="1"/>
        <v>2506238</v>
      </c>
    </row>
    <row r="17" spans="1:7" x14ac:dyDescent="0.25">
      <c r="A17" s="23" t="s">
        <v>57</v>
      </c>
      <c r="B17" s="18">
        <f t="shared" ref="B17:G17" si="2">B144+B151+B158+B165+B172+B179+B186</f>
        <v>78631</v>
      </c>
      <c r="C17" s="19">
        <f t="shared" si="2"/>
        <v>208998</v>
      </c>
      <c r="D17" s="19">
        <f t="shared" si="2"/>
        <v>98999</v>
      </c>
      <c r="E17" s="19">
        <f t="shared" si="2"/>
        <v>21210</v>
      </c>
      <c r="F17" s="19">
        <f t="shared" si="2"/>
        <v>1292</v>
      </c>
      <c r="G17" s="20">
        <f t="shared" si="2"/>
        <v>409130</v>
      </c>
    </row>
    <row r="18" spans="1:7" x14ac:dyDescent="0.25">
      <c r="A18" s="92" t="s">
        <v>64</v>
      </c>
      <c r="B18" s="18">
        <f t="shared" ref="B18:G18" si="3">B193+B200+B207+B214+B221+B228+B235+B242+B249+B256+B263+B270+B277+B284</f>
        <v>2843</v>
      </c>
      <c r="C18" s="19">
        <f t="shared" si="3"/>
        <v>6816</v>
      </c>
      <c r="D18" s="19">
        <f t="shared" si="3"/>
        <v>9537.93</v>
      </c>
      <c r="E18" s="19">
        <f t="shared" si="3"/>
        <v>3492</v>
      </c>
      <c r="F18" s="19">
        <f t="shared" si="3"/>
        <v>0</v>
      </c>
      <c r="G18" s="20">
        <f t="shared" si="3"/>
        <v>22685.93</v>
      </c>
    </row>
    <row r="19" spans="1:7" x14ac:dyDescent="0.25">
      <c r="A19" s="36"/>
      <c r="B19" s="37"/>
      <c r="C19" s="38"/>
      <c r="D19" s="38"/>
      <c r="E19" s="38"/>
      <c r="F19" s="38"/>
      <c r="G19" s="39"/>
    </row>
    <row r="20" spans="1:7" x14ac:dyDescent="0.25">
      <c r="A20" s="17" t="s">
        <v>65</v>
      </c>
      <c r="B20" s="37"/>
      <c r="C20" s="38"/>
      <c r="D20" s="38"/>
      <c r="E20" s="38"/>
      <c r="F20" s="38"/>
      <c r="G20" s="39"/>
    </row>
    <row r="21" spans="1:7" x14ac:dyDescent="0.25">
      <c r="A21" s="41" t="s">
        <v>104</v>
      </c>
      <c r="B21" s="42">
        <v>18807</v>
      </c>
      <c r="C21" s="43">
        <v>41555</v>
      </c>
      <c r="D21" s="43">
        <v>18735</v>
      </c>
      <c r="E21" s="43">
        <v>2583</v>
      </c>
      <c r="F21" s="43">
        <v>0</v>
      </c>
      <c r="G21" s="44">
        <v>81680</v>
      </c>
    </row>
    <row r="22" spans="1:7" x14ac:dyDescent="0.25">
      <c r="A22" s="41" t="s">
        <v>105</v>
      </c>
      <c r="B22" s="42">
        <v>17947</v>
      </c>
      <c r="C22" s="43">
        <v>38898</v>
      </c>
      <c r="D22" s="43">
        <v>21654</v>
      </c>
      <c r="E22" s="43">
        <v>2983</v>
      </c>
      <c r="F22" s="43">
        <v>0</v>
      </c>
      <c r="G22" s="44">
        <v>81482</v>
      </c>
    </row>
    <row r="23" spans="1:7" x14ac:dyDescent="0.25">
      <c r="A23" s="41" t="s">
        <v>106</v>
      </c>
      <c r="B23" s="42">
        <v>20986</v>
      </c>
      <c r="C23" s="43">
        <v>37381</v>
      </c>
      <c r="D23" s="43">
        <v>20782</v>
      </c>
      <c r="E23" s="43">
        <v>2727</v>
      </c>
      <c r="F23" s="43">
        <v>0</v>
      </c>
      <c r="G23" s="44">
        <v>81876</v>
      </c>
    </row>
    <row r="24" spans="1:7" x14ac:dyDescent="0.25">
      <c r="A24" s="41" t="s">
        <v>107</v>
      </c>
      <c r="B24" s="42" t="s">
        <v>111</v>
      </c>
      <c r="C24" s="43" t="s">
        <v>111</v>
      </c>
      <c r="D24" s="43" t="s">
        <v>111</v>
      </c>
      <c r="E24" s="43" t="s">
        <v>111</v>
      </c>
      <c r="F24" s="43" t="s">
        <v>111</v>
      </c>
      <c r="G24" s="44" t="s">
        <v>111</v>
      </c>
    </row>
    <row r="25" spans="1:7" s="28" customFormat="1" x14ac:dyDescent="0.25">
      <c r="A25" s="17" t="s">
        <v>59</v>
      </c>
      <c r="B25" s="78">
        <f>SUM(B21:B24)</f>
        <v>57740</v>
      </c>
      <c r="C25" s="79">
        <f t="shared" ref="C25:G25" si="4">SUM(C21:C24)</f>
        <v>117834</v>
      </c>
      <c r="D25" s="79">
        <f t="shared" si="4"/>
        <v>61171</v>
      </c>
      <c r="E25" s="79">
        <f t="shared" si="4"/>
        <v>8293</v>
      </c>
      <c r="F25" s="79">
        <f t="shared" si="4"/>
        <v>0</v>
      </c>
      <c r="G25" s="80">
        <f t="shared" si="4"/>
        <v>245038</v>
      </c>
    </row>
    <row r="26" spans="1:7" x14ac:dyDescent="0.25">
      <c r="A26" s="36"/>
      <c r="B26" s="37"/>
      <c r="C26" s="38"/>
      <c r="D26" s="38"/>
      <c r="E26" s="38"/>
      <c r="F26" s="38"/>
      <c r="G26" s="39"/>
    </row>
    <row r="27" spans="1:7" x14ac:dyDescent="0.25">
      <c r="A27" s="17" t="s">
        <v>66</v>
      </c>
      <c r="B27" s="37"/>
      <c r="C27" s="38"/>
      <c r="D27" s="38"/>
      <c r="E27" s="38"/>
      <c r="F27" s="38"/>
      <c r="G27" s="39"/>
    </row>
    <row r="28" spans="1:7" x14ac:dyDescent="0.25">
      <c r="A28" s="41" t="s">
        <v>104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</row>
    <row r="29" spans="1:7" x14ac:dyDescent="0.25">
      <c r="A29" s="41" t="s">
        <v>105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</row>
    <row r="30" spans="1:7" x14ac:dyDescent="0.25">
      <c r="A30" s="41" t="s">
        <v>106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</row>
    <row r="31" spans="1:7" x14ac:dyDescent="0.25">
      <c r="A31" s="41" t="s">
        <v>107</v>
      </c>
      <c r="B31" s="42" t="s">
        <v>111</v>
      </c>
      <c r="C31" s="43" t="s">
        <v>111</v>
      </c>
      <c r="D31" s="43" t="s">
        <v>111</v>
      </c>
      <c r="E31" s="43" t="s">
        <v>111</v>
      </c>
      <c r="F31" s="43" t="s">
        <v>111</v>
      </c>
      <c r="G31" s="44" t="s">
        <v>111</v>
      </c>
    </row>
    <row r="32" spans="1:7" x14ac:dyDescent="0.25">
      <c r="A32" s="17" t="s">
        <v>59</v>
      </c>
      <c r="B32" s="78">
        <f>SUM(B28:B31)</f>
        <v>0</v>
      </c>
      <c r="C32" s="79">
        <f t="shared" ref="C32:G32" si="5">SUM(C28:C31)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80">
        <f t="shared" si="5"/>
        <v>0</v>
      </c>
    </row>
    <row r="33" spans="1:7" x14ac:dyDescent="0.25">
      <c r="A33" s="36"/>
      <c r="B33" s="37"/>
      <c r="C33" s="38"/>
      <c r="D33" s="38"/>
      <c r="E33" s="38"/>
      <c r="F33" s="38"/>
      <c r="G33" s="39"/>
    </row>
    <row r="34" spans="1:7" x14ac:dyDescent="0.25">
      <c r="A34" s="17" t="s">
        <v>67</v>
      </c>
      <c r="B34" s="37"/>
      <c r="C34" s="38"/>
      <c r="D34" s="38"/>
      <c r="E34" s="38"/>
      <c r="F34" s="38"/>
      <c r="G34" s="39"/>
    </row>
    <row r="35" spans="1:7" x14ac:dyDescent="0.25">
      <c r="A35" s="41" t="s">
        <v>104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</row>
    <row r="36" spans="1:7" x14ac:dyDescent="0.25">
      <c r="A36" s="41" t="s">
        <v>105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</row>
    <row r="37" spans="1:7" x14ac:dyDescent="0.25">
      <c r="A37" s="41" t="s">
        <v>106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</row>
    <row r="38" spans="1:7" x14ac:dyDescent="0.25">
      <c r="A38" s="41" t="s">
        <v>107</v>
      </c>
      <c r="B38" s="42" t="s">
        <v>111</v>
      </c>
      <c r="C38" s="43" t="s">
        <v>111</v>
      </c>
      <c r="D38" s="43" t="s">
        <v>111</v>
      </c>
      <c r="E38" s="43" t="s">
        <v>111</v>
      </c>
      <c r="F38" s="43" t="s">
        <v>111</v>
      </c>
      <c r="G38" s="44" t="s">
        <v>111</v>
      </c>
    </row>
    <row r="39" spans="1:7" x14ac:dyDescent="0.25">
      <c r="A39" s="17" t="s">
        <v>59</v>
      </c>
      <c r="B39" s="78">
        <f>SUM(B35:B38)</f>
        <v>0</v>
      </c>
      <c r="C39" s="79">
        <f t="shared" ref="C39:G39" si="6">SUM(C35:C38)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80">
        <f t="shared" si="6"/>
        <v>0</v>
      </c>
    </row>
    <row r="40" spans="1:7" x14ac:dyDescent="0.25">
      <c r="A40" s="36"/>
      <c r="B40" s="37"/>
      <c r="C40" s="38"/>
      <c r="D40" s="38"/>
      <c r="E40" s="38"/>
      <c r="F40" s="38"/>
      <c r="G40" s="39"/>
    </row>
    <row r="41" spans="1:7" x14ac:dyDescent="0.25">
      <c r="A41" s="17" t="s">
        <v>68</v>
      </c>
      <c r="B41" s="37"/>
      <c r="C41" s="38"/>
      <c r="D41" s="38"/>
      <c r="E41" s="38"/>
      <c r="F41" s="38"/>
      <c r="G41" s="39"/>
    </row>
    <row r="42" spans="1:7" x14ac:dyDescent="0.25">
      <c r="A42" s="41" t="s">
        <v>104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</row>
    <row r="43" spans="1:7" x14ac:dyDescent="0.25">
      <c r="A43" s="41" t="s">
        <v>105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</row>
    <row r="44" spans="1:7" x14ac:dyDescent="0.25">
      <c r="A44" s="41" t="s">
        <v>106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</row>
    <row r="45" spans="1:7" x14ac:dyDescent="0.25">
      <c r="A45" s="41" t="s">
        <v>107</v>
      </c>
      <c r="B45" s="42" t="s">
        <v>111</v>
      </c>
      <c r="C45" s="43" t="s">
        <v>111</v>
      </c>
      <c r="D45" s="43" t="s">
        <v>111</v>
      </c>
      <c r="E45" s="43" t="s">
        <v>111</v>
      </c>
      <c r="F45" s="43" t="s">
        <v>111</v>
      </c>
      <c r="G45" s="44" t="s">
        <v>111</v>
      </c>
    </row>
    <row r="46" spans="1:7" x14ac:dyDescent="0.25">
      <c r="A46" s="17" t="s">
        <v>59</v>
      </c>
      <c r="B46" s="78">
        <f>SUM(B42:B45)</f>
        <v>0</v>
      </c>
      <c r="C46" s="79">
        <f t="shared" ref="C46:G46" si="7">SUM(C42:C45)</f>
        <v>0</v>
      </c>
      <c r="D46" s="79">
        <f t="shared" si="7"/>
        <v>0</v>
      </c>
      <c r="E46" s="79">
        <f t="shared" si="7"/>
        <v>0</v>
      </c>
      <c r="F46" s="79">
        <f t="shared" si="7"/>
        <v>0</v>
      </c>
      <c r="G46" s="80">
        <f t="shared" si="7"/>
        <v>0</v>
      </c>
    </row>
    <row r="47" spans="1:7" x14ac:dyDescent="0.25">
      <c r="A47" s="36"/>
      <c r="B47" s="37"/>
      <c r="C47" s="38"/>
      <c r="D47" s="38"/>
      <c r="E47" s="38"/>
      <c r="F47" s="38"/>
      <c r="G47" s="39"/>
    </row>
    <row r="48" spans="1:7" x14ac:dyDescent="0.25">
      <c r="A48" s="17" t="s">
        <v>69</v>
      </c>
      <c r="B48" s="37"/>
      <c r="C48" s="38"/>
      <c r="D48" s="38"/>
      <c r="E48" s="38"/>
      <c r="F48" s="38"/>
      <c r="G48" s="39"/>
    </row>
    <row r="49" spans="1:7" x14ac:dyDescent="0.25">
      <c r="A49" s="41" t="s">
        <v>104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</row>
    <row r="50" spans="1:7" x14ac:dyDescent="0.25">
      <c r="A50" s="41" t="s">
        <v>105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</row>
    <row r="51" spans="1:7" x14ac:dyDescent="0.25">
      <c r="A51" s="41" t="s">
        <v>106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</row>
    <row r="52" spans="1:7" x14ac:dyDescent="0.25">
      <c r="A52" s="41" t="s">
        <v>107</v>
      </c>
      <c r="B52" s="42" t="s">
        <v>111</v>
      </c>
      <c r="C52" s="43" t="s">
        <v>111</v>
      </c>
      <c r="D52" s="43" t="s">
        <v>111</v>
      </c>
      <c r="E52" s="43" t="s">
        <v>111</v>
      </c>
      <c r="F52" s="43" t="s">
        <v>111</v>
      </c>
      <c r="G52" s="44" t="s">
        <v>111</v>
      </c>
    </row>
    <row r="53" spans="1:7" x14ac:dyDescent="0.25">
      <c r="A53" s="17" t="s">
        <v>59</v>
      </c>
      <c r="B53" s="78">
        <f>SUM(B49:B52)</f>
        <v>0</v>
      </c>
      <c r="C53" s="79">
        <f t="shared" ref="C53:G53" si="8">SUM(C49:C52)</f>
        <v>0</v>
      </c>
      <c r="D53" s="79">
        <f t="shared" si="8"/>
        <v>0</v>
      </c>
      <c r="E53" s="79">
        <f t="shared" si="8"/>
        <v>0</v>
      </c>
      <c r="F53" s="79">
        <f t="shared" si="8"/>
        <v>0</v>
      </c>
      <c r="G53" s="80">
        <f t="shared" si="8"/>
        <v>0</v>
      </c>
    </row>
    <row r="54" spans="1:7" x14ac:dyDescent="0.25">
      <c r="A54" s="36"/>
      <c r="B54" s="37"/>
      <c r="C54" s="38"/>
      <c r="D54" s="38"/>
      <c r="E54" s="38"/>
      <c r="F54" s="38"/>
      <c r="G54" s="39"/>
    </row>
    <row r="55" spans="1:7" x14ac:dyDescent="0.25">
      <c r="A55" s="17" t="s">
        <v>70</v>
      </c>
      <c r="B55" s="37"/>
      <c r="C55" s="38"/>
      <c r="D55" s="38"/>
      <c r="E55" s="38"/>
      <c r="F55" s="38"/>
      <c r="G55" s="39"/>
    </row>
    <row r="56" spans="1:7" x14ac:dyDescent="0.25">
      <c r="A56" s="41" t="s">
        <v>104</v>
      </c>
      <c r="B56" s="42">
        <v>30507</v>
      </c>
      <c r="C56" s="43">
        <v>51722</v>
      </c>
      <c r="D56" s="43">
        <v>27450</v>
      </c>
      <c r="E56" s="43">
        <v>5426</v>
      </c>
      <c r="F56" s="43">
        <v>0</v>
      </c>
      <c r="G56" s="44">
        <v>115105</v>
      </c>
    </row>
    <row r="57" spans="1:7" x14ac:dyDescent="0.25">
      <c r="A57" s="41" t="s">
        <v>105</v>
      </c>
      <c r="B57" s="42">
        <v>36767</v>
      </c>
      <c r="C57" s="43">
        <v>52706</v>
      </c>
      <c r="D57" s="43">
        <v>30196</v>
      </c>
      <c r="E57" s="43">
        <v>6385</v>
      </c>
      <c r="F57" s="43">
        <v>0</v>
      </c>
      <c r="G57" s="44">
        <v>126054</v>
      </c>
    </row>
    <row r="58" spans="1:7" x14ac:dyDescent="0.25">
      <c r="A58" s="41" t="s">
        <v>106</v>
      </c>
      <c r="B58" s="42">
        <v>39550</v>
      </c>
      <c r="C58" s="43">
        <v>51211</v>
      </c>
      <c r="D58" s="43">
        <v>28910</v>
      </c>
      <c r="E58" s="43">
        <v>7588</v>
      </c>
      <c r="F58" s="43">
        <v>0</v>
      </c>
      <c r="G58" s="44">
        <v>127259</v>
      </c>
    </row>
    <row r="59" spans="1:7" x14ac:dyDescent="0.25">
      <c r="A59" s="41" t="s">
        <v>107</v>
      </c>
      <c r="B59" s="42" t="s">
        <v>111</v>
      </c>
      <c r="C59" s="43" t="s">
        <v>111</v>
      </c>
      <c r="D59" s="43" t="s">
        <v>111</v>
      </c>
      <c r="E59" s="43" t="s">
        <v>111</v>
      </c>
      <c r="F59" s="43" t="s">
        <v>111</v>
      </c>
      <c r="G59" s="44" t="s">
        <v>111</v>
      </c>
    </row>
    <row r="60" spans="1:7" x14ac:dyDescent="0.25">
      <c r="A60" s="17" t="s">
        <v>59</v>
      </c>
      <c r="B60" s="78">
        <f>SUM(B56:B59)</f>
        <v>106824</v>
      </c>
      <c r="C60" s="79">
        <f t="shared" ref="C60:G60" si="9">SUM(C56:C59)</f>
        <v>155639</v>
      </c>
      <c r="D60" s="79">
        <f t="shared" si="9"/>
        <v>86556</v>
      </c>
      <c r="E60" s="79">
        <f t="shared" si="9"/>
        <v>19399</v>
      </c>
      <c r="F60" s="79">
        <f t="shared" si="9"/>
        <v>0</v>
      </c>
      <c r="G60" s="80">
        <f t="shared" si="9"/>
        <v>368418</v>
      </c>
    </row>
    <row r="61" spans="1:7" x14ac:dyDescent="0.25">
      <c r="A61" s="36"/>
      <c r="B61" s="37"/>
      <c r="C61" s="38"/>
      <c r="D61" s="38"/>
      <c r="E61" s="38"/>
      <c r="F61" s="38"/>
      <c r="G61" s="39"/>
    </row>
    <row r="62" spans="1:7" x14ac:dyDescent="0.25">
      <c r="A62" s="17" t="s">
        <v>71</v>
      </c>
      <c r="B62" s="37"/>
      <c r="C62" s="38"/>
      <c r="D62" s="38"/>
      <c r="E62" s="38"/>
      <c r="F62" s="38"/>
      <c r="G62" s="39"/>
    </row>
    <row r="63" spans="1:7" x14ac:dyDescent="0.25">
      <c r="A63" s="41" t="s">
        <v>104</v>
      </c>
      <c r="B63" s="42">
        <v>19346</v>
      </c>
      <c r="C63" s="43">
        <v>32184</v>
      </c>
      <c r="D63" s="43">
        <v>16959</v>
      </c>
      <c r="E63" s="43">
        <v>1971</v>
      </c>
      <c r="F63" s="43">
        <v>324</v>
      </c>
      <c r="G63" s="44">
        <v>70784</v>
      </c>
    </row>
    <row r="64" spans="1:7" x14ac:dyDescent="0.25">
      <c r="A64" s="41" t="s">
        <v>105</v>
      </c>
      <c r="B64" s="42">
        <v>20096</v>
      </c>
      <c r="C64" s="43">
        <v>38648</v>
      </c>
      <c r="D64" s="43">
        <v>20813</v>
      </c>
      <c r="E64" s="43">
        <v>2631</v>
      </c>
      <c r="F64" s="43">
        <v>279</v>
      </c>
      <c r="G64" s="44">
        <v>82467</v>
      </c>
    </row>
    <row r="65" spans="1:7" x14ac:dyDescent="0.25">
      <c r="A65" s="41" t="s">
        <v>106</v>
      </c>
      <c r="B65" s="42">
        <v>19534</v>
      </c>
      <c r="C65" s="43">
        <v>33057</v>
      </c>
      <c r="D65" s="43">
        <v>17980</v>
      </c>
      <c r="E65" s="43">
        <v>2452</v>
      </c>
      <c r="F65" s="43">
        <v>255</v>
      </c>
      <c r="G65" s="44">
        <v>73278</v>
      </c>
    </row>
    <row r="66" spans="1:7" x14ac:dyDescent="0.25">
      <c r="A66" s="41" t="s">
        <v>107</v>
      </c>
      <c r="B66" s="42" t="s">
        <v>111</v>
      </c>
      <c r="C66" s="43" t="s">
        <v>111</v>
      </c>
      <c r="D66" s="43" t="s">
        <v>111</v>
      </c>
      <c r="E66" s="43" t="s">
        <v>111</v>
      </c>
      <c r="F66" s="43" t="s">
        <v>111</v>
      </c>
      <c r="G66" s="44" t="s">
        <v>111</v>
      </c>
    </row>
    <row r="67" spans="1:7" x14ac:dyDescent="0.25">
      <c r="A67" s="17" t="s">
        <v>59</v>
      </c>
      <c r="B67" s="78">
        <f>SUM(B63:B66)</f>
        <v>58976</v>
      </c>
      <c r="C67" s="79">
        <f t="shared" ref="C67:G67" si="10">SUM(C63:C66)</f>
        <v>103889</v>
      </c>
      <c r="D67" s="79">
        <f t="shared" si="10"/>
        <v>55752</v>
      </c>
      <c r="E67" s="79">
        <f t="shared" si="10"/>
        <v>7054</v>
      </c>
      <c r="F67" s="79">
        <f t="shared" si="10"/>
        <v>858</v>
      </c>
      <c r="G67" s="80">
        <f t="shared" si="10"/>
        <v>226529</v>
      </c>
    </row>
    <row r="68" spans="1:7" x14ac:dyDescent="0.25">
      <c r="A68" s="36"/>
      <c r="B68" s="37"/>
      <c r="C68" s="38"/>
      <c r="D68" s="38"/>
      <c r="E68" s="38"/>
      <c r="F68" s="38"/>
      <c r="G68" s="39"/>
    </row>
    <row r="69" spans="1:7" x14ac:dyDescent="0.25">
      <c r="A69" s="17" t="s">
        <v>72</v>
      </c>
      <c r="B69" s="37"/>
      <c r="C69" s="38"/>
      <c r="D69" s="38"/>
      <c r="E69" s="38"/>
      <c r="F69" s="38"/>
      <c r="G69" s="39"/>
    </row>
    <row r="70" spans="1:7" x14ac:dyDescent="0.25">
      <c r="A70" s="41" t="s">
        <v>104</v>
      </c>
      <c r="B70" s="42">
        <v>3657</v>
      </c>
      <c r="C70" s="43">
        <v>6716</v>
      </c>
      <c r="D70" s="43">
        <v>1357</v>
      </c>
      <c r="E70" s="43">
        <v>644</v>
      </c>
      <c r="F70" s="43">
        <v>0</v>
      </c>
      <c r="G70" s="44">
        <v>12374</v>
      </c>
    </row>
    <row r="71" spans="1:7" x14ac:dyDescent="0.25">
      <c r="A71" s="41" t="s">
        <v>105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</row>
    <row r="72" spans="1:7" x14ac:dyDescent="0.25">
      <c r="A72" s="41" t="s">
        <v>106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</row>
    <row r="73" spans="1:7" x14ac:dyDescent="0.25">
      <c r="A73" s="41" t="s">
        <v>107</v>
      </c>
      <c r="B73" s="42" t="s">
        <v>111</v>
      </c>
      <c r="C73" s="43" t="s">
        <v>111</v>
      </c>
      <c r="D73" s="43" t="s">
        <v>111</v>
      </c>
      <c r="E73" s="43" t="s">
        <v>111</v>
      </c>
      <c r="F73" s="43" t="s">
        <v>111</v>
      </c>
      <c r="G73" s="44" t="s">
        <v>111</v>
      </c>
    </row>
    <row r="74" spans="1:7" x14ac:dyDescent="0.25">
      <c r="A74" s="17" t="s">
        <v>59</v>
      </c>
      <c r="B74" s="78">
        <f>SUM(B70:B73)</f>
        <v>3657</v>
      </c>
      <c r="C74" s="79">
        <f t="shared" ref="C74:G74" si="11">SUM(C70:C73)</f>
        <v>6716</v>
      </c>
      <c r="D74" s="79">
        <f t="shared" si="11"/>
        <v>1357</v>
      </c>
      <c r="E74" s="79">
        <f t="shared" si="11"/>
        <v>644</v>
      </c>
      <c r="F74" s="79">
        <f t="shared" si="11"/>
        <v>0</v>
      </c>
      <c r="G74" s="80">
        <f t="shared" si="11"/>
        <v>12374</v>
      </c>
    </row>
    <row r="75" spans="1:7" x14ac:dyDescent="0.25">
      <c r="A75" s="36"/>
      <c r="B75" s="37"/>
      <c r="C75" s="38"/>
      <c r="D75" s="38"/>
      <c r="E75" s="38"/>
      <c r="F75" s="38"/>
      <c r="G75" s="39"/>
    </row>
    <row r="76" spans="1:7" x14ac:dyDescent="0.25">
      <c r="A76" s="17" t="s">
        <v>73</v>
      </c>
      <c r="B76" s="37"/>
      <c r="C76" s="38"/>
      <c r="D76" s="38"/>
      <c r="E76" s="38"/>
      <c r="F76" s="38"/>
      <c r="G76" s="39"/>
    </row>
    <row r="77" spans="1:7" x14ac:dyDescent="0.25">
      <c r="A77" s="41" t="s">
        <v>104</v>
      </c>
      <c r="B77" s="42">
        <v>21296</v>
      </c>
      <c r="C77" s="43">
        <v>15243</v>
      </c>
      <c r="D77" s="43">
        <v>17111</v>
      </c>
      <c r="E77" s="43">
        <v>2049</v>
      </c>
      <c r="F77" s="43">
        <v>334</v>
      </c>
      <c r="G77" s="44">
        <v>56033</v>
      </c>
    </row>
    <row r="78" spans="1:7" x14ac:dyDescent="0.25">
      <c r="A78" s="41" t="s">
        <v>105</v>
      </c>
      <c r="B78" s="42">
        <v>21378</v>
      </c>
      <c r="C78" s="43">
        <v>13731</v>
      </c>
      <c r="D78" s="43">
        <v>16593</v>
      </c>
      <c r="E78" s="43">
        <v>2706</v>
      </c>
      <c r="F78" s="43">
        <v>607</v>
      </c>
      <c r="G78" s="44">
        <v>55015</v>
      </c>
    </row>
    <row r="79" spans="1:7" x14ac:dyDescent="0.25">
      <c r="A79" s="41" t="s">
        <v>106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</row>
    <row r="80" spans="1:7" x14ac:dyDescent="0.25">
      <c r="A80" s="41" t="s">
        <v>107</v>
      </c>
      <c r="B80" s="42" t="s">
        <v>111</v>
      </c>
      <c r="C80" s="43" t="s">
        <v>111</v>
      </c>
      <c r="D80" s="43" t="s">
        <v>111</v>
      </c>
      <c r="E80" s="43" t="s">
        <v>111</v>
      </c>
      <c r="F80" s="43" t="s">
        <v>111</v>
      </c>
      <c r="G80" s="44" t="s">
        <v>111</v>
      </c>
    </row>
    <row r="81" spans="1:7" x14ac:dyDescent="0.25">
      <c r="A81" s="17" t="s">
        <v>59</v>
      </c>
      <c r="B81" s="78">
        <f>SUM(B77:B80)</f>
        <v>42674</v>
      </c>
      <c r="C81" s="79">
        <f t="shared" ref="C81:G81" si="12">SUM(C77:C80)</f>
        <v>28974</v>
      </c>
      <c r="D81" s="79">
        <f t="shared" si="12"/>
        <v>33704</v>
      </c>
      <c r="E81" s="79">
        <f t="shared" si="12"/>
        <v>4755</v>
      </c>
      <c r="F81" s="79">
        <f t="shared" si="12"/>
        <v>941</v>
      </c>
      <c r="G81" s="80">
        <f t="shared" si="12"/>
        <v>111048</v>
      </c>
    </row>
    <row r="82" spans="1:7" x14ac:dyDescent="0.25">
      <c r="A82" s="36"/>
      <c r="B82" s="37"/>
      <c r="C82" s="38"/>
      <c r="D82" s="38"/>
      <c r="E82" s="38"/>
      <c r="F82" s="38"/>
      <c r="G82" s="39"/>
    </row>
    <row r="83" spans="1:7" x14ac:dyDescent="0.25">
      <c r="A83" s="17" t="s">
        <v>74</v>
      </c>
      <c r="B83" s="37"/>
      <c r="C83" s="38"/>
      <c r="D83" s="38"/>
      <c r="E83" s="38"/>
      <c r="F83" s="38"/>
      <c r="G83" s="39"/>
    </row>
    <row r="84" spans="1:7" x14ac:dyDescent="0.25">
      <c r="A84" s="41" t="s">
        <v>104</v>
      </c>
      <c r="B84" s="42">
        <v>23756</v>
      </c>
      <c r="C84" s="43">
        <v>37409</v>
      </c>
      <c r="D84" s="43">
        <v>21148</v>
      </c>
      <c r="E84" s="43">
        <v>3248</v>
      </c>
      <c r="F84" s="43">
        <v>0</v>
      </c>
      <c r="G84" s="44">
        <v>85561</v>
      </c>
    </row>
    <row r="85" spans="1:7" x14ac:dyDescent="0.25">
      <c r="A85" s="41" t="s">
        <v>105</v>
      </c>
      <c r="B85" s="42">
        <v>31961</v>
      </c>
      <c r="C85" s="43">
        <v>35674</v>
      </c>
      <c r="D85" s="43">
        <v>19393</v>
      </c>
      <c r="E85" s="43">
        <v>4387</v>
      </c>
      <c r="F85" s="43">
        <v>0</v>
      </c>
      <c r="G85" s="44">
        <v>91415</v>
      </c>
    </row>
    <row r="86" spans="1:7" x14ac:dyDescent="0.25">
      <c r="A86" s="41" t="s">
        <v>106</v>
      </c>
      <c r="B86" s="42">
        <v>28615</v>
      </c>
      <c r="C86" s="43">
        <v>34937</v>
      </c>
      <c r="D86" s="43">
        <v>19125</v>
      </c>
      <c r="E86" s="43">
        <v>4623</v>
      </c>
      <c r="F86" s="43">
        <v>0</v>
      </c>
      <c r="G86" s="44">
        <v>87300</v>
      </c>
    </row>
    <row r="87" spans="1:7" x14ac:dyDescent="0.25">
      <c r="A87" s="41" t="s">
        <v>107</v>
      </c>
      <c r="B87" s="42" t="s">
        <v>111</v>
      </c>
      <c r="C87" s="43" t="s">
        <v>111</v>
      </c>
      <c r="D87" s="43" t="s">
        <v>111</v>
      </c>
      <c r="E87" s="43" t="s">
        <v>111</v>
      </c>
      <c r="F87" s="43" t="s">
        <v>111</v>
      </c>
      <c r="G87" s="44" t="s">
        <v>111</v>
      </c>
    </row>
    <row r="88" spans="1:7" x14ac:dyDescent="0.25">
      <c r="A88" s="17" t="s">
        <v>59</v>
      </c>
      <c r="B88" s="78">
        <f>SUM(B84:B87)</f>
        <v>84332</v>
      </c>
      <c r="C88" s="79">
        <f t="shared" ref="C88:G88" si="13">SUM(C84:C87)</f>
        <v>108020</v>
      </c>
      <c r="D88" s="79">
        <f t="shared" si="13"/>
        <v>59666</v>
      </c>
      <c r="E88" s="79">
        <f t="shared" si="13"/>
        <v>12258</v>
      </c>
      <c r="F88" s="79">
        <f t="shared" si="13"/>
        <v>0</v>
      </c>
      <c r="G88" s="80">
        <f t="shared" si="13"/>
        <v>264276</v>
      </c>
    </row>
    <row r="89" spans="1:7" x14ac:dyDescent="0.25">
      <c r="A89" s="36"/>
      <c r="B89" s="37"/>
      <c r="C89" s="38"/>
      <c r="D89" s="38"/>
      <c r="E89" s="38"/>
      <c r="F89" s="38"/>
      <c r="G89" s="39"/>
    </row>
    <row r="90" spans="1:7" x14ac:dyDescent="0.25">
      <c r="A90" s="17" t="s">
        <v>75</v>
      </c>
      <c r="B90" s="37"/>
      <c r="C90" s="38"/>
      <c r="D90" s="38"/>
      <c r="E90" s="38"/>
      <c r="F90" s="38"/>
      <c r="G90" s="39"/>
    </row>
    <row r="91" spans="1:7" x14ac:dyDescent="0.25">
      <c r="A91" s="41" t="s">
        <v>104</v>
      </c>
      <c r="B91" s="42">
        <v>0</v>
      </c>
      <c r="C91" s="43">
        <v>6288</v>
      </c>
      <c r="D91" s="43">
        <v>0</v>
      </c>
      <c r="E91" s="43">
        <v>0</v>
      </c>
      <c r="F91" s="43">
        <v>0</v>
      </c>
      <c r="G91" s="44">
        <v>6288</v>
      </c>
    </row>
    <row r="92" spans="1:7" x14ac:dyDescent="0.25">
      <c r="A92" s="41" t="s">
        <v>105</v>
      </c>
      <c r="B92" s="42">
        <v>0</v>
      </c>
      <c r="C92" s="43">
        <v>2616</v>
      </c>
      <c r="D92" s="43">
        <v>0</v>
      </c>
      <c r="E92" s="43">
        <v>0</v>
      </c>
      <c r="F92" s="43">
        <v>0</v>
      </c>
      <c r="G92" s="44">
        <v>0</v>
      </c>
    </row>
    <row r="93" spans="1:7" x14ac:dyDescent="0.25">
      <c r="A93" s="41" t="s">
        <v>106</v>
      </c>
      <c r="B93" s="42">
        <v>0</v>
      </c>
      <c r="C93" s="43">
        <v>3024</v>
      </c>
      <c r="D93" s="43">
        <v>0</v>
      </c>
      <c r="E93" s="43">
        <v>0</v>
      </c>
      <c r="F93" s="43">
        <v>0</v>
      </c>
      <c r="G93" s="44">
        <v>0</v>
      </c>
    </row>
    <row r="94" spans="1:7" x14ac:dyDescent="0.25">
      <c r="A94" s="41" t="s">
        <v>107</v>
      </c>
      <c r="B94" s="42" t="s">
        <v>111</v>
      </c>
      <c r="C94" s="43" t="s">
        <v>111</v>
      </c>
      <c r="D94" s="43" t="s">
        <v>111</v>
      </c>
      <c r="E94" s="43" t="s">
        <v>111</v>
      </c>
      <c r="F94" s="43" t="s">
        <v>111</v>
      </c>
      <c r="G94" s="44" t="s">
        <v>111</v>
      </c>
    </row>
    <row r="95" spans="1:7" x14ac:dyDescent="0.25">
      <c r="A95" s="17" t="s">
        <v>59</v>
      </c>
      <c r="B95" s="78">
        <f>SUM(B91:B94)</f>
        <v>0</v>
      </c>
      <c r="C95" s="79">
        <f t="shared" ref="C95:G95" si="14">SUM(C91:C94)</f>
        <v>11928</v>
      </c>
      <c r="D95" s="79">
        <f t="shared" si="14"/>
        <v>0</v>
      </c>
      <c r="E95" s="79">
        <f t="shared" si="14"/>
        <v>0</v>
      </c>
      <c r="F95" s="79">
        <f t="shared" si="14"/>
        <v>0</v>
      </c>
      <c r="G95" s="80">
        <f t="shared" si="14"/>
        <v>6288</v>
      </c>
    </row>
    <row r="96" spans="1:7" x14ac:dyDescent="0.25">
      <c r="A96" s="36"/>
      <c r="B96" s="37"/>
      <c r="C96" s="38"/>
      <c r="D96" s="38"/>
      <c r="E96" s="38"/>
      <c r="F96" s="38"/>
      <c r="G96" s="39"/>
    </row>
    <row r="97" spans="1:7" x14ac:dyDescent="0.25">
      <c r="A97" s="17" t="s">
        <v>76</v>
      </c>
      <c r="B97" s="37"/>
      <c r="C97" s="38"/>
      <c r="D97" s="38"/>
      <c r="E97" s="38"/>
      <c r="F97" s="38"/>
      <c r="G97" s="39"/>
    </row>
    <row r="98" spans="1:7" x14ac:dyDescent="0.25">
      <c r="A98" s="41" t="s">
        <v>104</v>
      </c>
      <c r="B98" s="42">
        <v>0</v>
      </c>
      <c r="C98" s="43">
        <v>24648</v>
      </c>
      <c r="D98" s="43">
        <v>0</v>
      </c>
      <c r="E98" s="43">
        <v>0</v>
      </c>
      <c r="F98" s="43">
        <v>0</v>
      </c>
      <c r="G98" s="44">
        <v>24648</v>
      </c>
    </row>
    <row r="99" spans="1:7" x14ac:dyDescent="0.25">
      <c r="A99" s="41" t="s">
        <v>105</v>
      </c>
      <c r="B99" s="42">
        <v>0</v>
      </c>
      <c r="C99" s="43">
        <v>22224</v>
      </c>
      <c r="D99" s="43">
        <v>0</v>
      </c>
      <c r="E99" s="43">
        <v>0</v>
      </c>
      <c r="F99" s="43">
        <v>0</v>
      </c>
      <c r="G99" s="44">
        <v>22224</v>
      </c>
    </row>
    <row r="100" spans="1:7" x14ac:dyDescent="0.25">
      <c r="A100" s="41" t="s">
        <v>106</v>
      </c>
      <c r="B100" s="42">
        <v>0</v>
      </c>
      <c r="C100" s="43">
        <v>26160</v>
      </c>
      <c r="D100" s="43">
        <v>0</v>
      </c>
      <c r="E100" s="43">
        <v>0</v>
      </c>
      <c r="F100" s="43">
        <v>0</v>
      </c>
      <c r="G100" s="44">
        <v>26160</v>
      </c>
    </row>
    <row r="101" spans="1:7" x14ac:dyDescent="0.25">
      <c r="A101" s="41" t="s">
        <v>107</v>
      </c>
      <c r="B101" s="42" t="s">
        <v>111</v>
      </c>
      <c r="C101" s="43" t="s">
        <v>111</v>
      </c>
      <c r="D101" s="43" t="s">
        <v>111</v>
      </c>
      <c r="E101" s="43" t="s">
        <v>111</v>
      </c>
      <c r="F101" s="43" t="s">
        <v>111</v>
      </c>
      <c r="G101" s="44" t="s">
        <v>111</v>
      </c>
    </row>
    <row r="102" spans="1:7" x14ac:dyDescent="0.25">
      <c r="A102" s="17" t="s">
        <v>59</v>
      </c>
      <c r="B102" s="78">
        <f>SUM(B98:B101)</f>
        <v>0</v>
      </c>
      <c r="C102" s="79">
        <f t="shared" ref="C102:G102" si="15">SUM(C98:C101)</f>
        <v>73032</v>
      </c>
      <c r="D102" s="79">
        <f t="shared" si="15"/>
        <v>0</v>
      </c>
      <c r="E102" s="79">
        <f t="shared" si="15"/>
        <v>0</v>
      </c>
      <c r="F102" s="79">
        <f t="shared" si="15"/>
        <v>0</v>
      </c>
      <c r="G102" s="80">
        <f t="shared" si="15"/>
        <v>73032</v>
      </c>
    </row>
    <row r="103" spans="1:7" x14ac:dyDescent="0.25">
      <c r="A103" s="36"/>
      <c r="B103" s="37"/>
      <c r="C103" s="38"/>
      <c r="D103" s="38"/>
      <c r="E103" s="38"/>
      <c r="F103" s="38"/>
      <c r="G103" s="39"/>
    </row>
    <row r="104" spans="1:7" x14ac:dyDescent="0.25">
      <c r="A104" s="17" t="s">
        <v>77</v>
      </c>
      <c r="B104" s="37"/>
      <c r="C104" s="38"/>
      <c r="D104" s="38"/>
      <c r="E104" s="38"/>
      <c r="F104" s="38"/>
      <c r="G104" s="39"/>
    </row>
    <row r="105" spans="1:7" x14ac:dyDescent="0.25">
      <c r="A105" s="41" t="s">
        <v>104</v>
      </c>
      <c r="B105" s="42">
        <v>0</v>
      </c>
      <c r="C105" s="43">
        <v>67704</v>
      </c>
      <c r="D105" s="43">
        <v>0</v>
      </c>
      <c r="E105" s="43">
        <v>0</v>
      </c>
      <c r="F105" s="43">
        <v>0</v>
      </c>
      <c r="G105" s="44">
        <v>67704</v>
      </c>
    </row>
    <row r="106" spans="1:7" x14ac:dyDescent="0.25">
      <c r="A106" s="41" t="s">
        <v>105</v>
      </c>
      <c r="B106" s="42">
        <v>0</v>
      </c>
      <c r="C106" s="43">
        <v>74976</v>
      </c>
      <c r="D106" s="43">
        <v>0</v>
      </c>
      <c r="E106" s="43">
        <v>0</v>
      </c>
      <c r="F106" s="43">
        <v>0</v>
      </c>
      <c r="G106" s="44">
        <v>74976</v>
      </c>
    </row>
    <row r="107" spans="1:7" x14ac:dyDescent="0.25">
      <c r="A107" s="41" t="s">
        <v>106</v>
      </c>
      <c r="B107" s="42">
        <v>76848</v>
      </c>
      <c r="C107" s="43">
        <v>0</v>
      </c>
      <c r="D107" s="43">
        <v>0</v>
      </c>
      <c r="E107" s="43">
        <v>0</v>
      </c>
      <c r="F107" s="43">
        <v>0</v>
      </c>
      <c r="G107" s="44">
        <v>76848</v>
      </c>
    </row>
    <row r="108" spans="1:7" x14ac:dyDescent="0.25">
      <c r="A108" s="41" t="s">
        <v>107</v>
      </c>
      <c r="B108" s="42" t="s">
        <v>111</v>
      </c>
      <c r="C108" s="43" t="s">
        <v>111</v>
      </c>
      <c r="D108" s="43" t="s">
        <v>111</v>
      </c>
      <c r="E108" s="43" t="s">
        <v>111</v>
      </c>
      <c r="F108" s="43" t="s">
        <v>111</v>
      </c>
      <c r="G108" s="44" t="s">
        <v>111</v>
      </c>
    </row>
    <row r="109" spans="1:7" s="28" customFormat="1" x14ac:dyDescent="0.25">
      <c r="A109" s="17" t="s">
        <v>59</v>
      </c>
      <c r="B109" s="78">
        <f>SUM(B105:B108)</f>
        <v>76848</v>
      </c>
      <c r="C109" s="79">
        <f t="shared" ref="C109:G109" si="16">SUM(C105:C108)</f>
        <v>142680</v>
      </c>
      <c r="D109" s="79">
        <f t="shared" si="16"/>
        <v>0</v>
      </c>
      <c r="E109" s="79">
        <f t="shared" si="16"/>
        <v>0</v>
      </c>
      <c r="F109" s="79">
        <f t="shared" si="16"/>
        <v>0</v>
      </c>
      <c r="G109" s="80">
        <f t="shared" si="16"/>
        <v>219528</v>
      </c>
    </row>
    <row r="110" spans="1:7" x14ac:dyDescent="0.25">
      <c r="A110" s="36"/>
      <c r="B110" s="37"/>
      <c r="C110" s="38"/>
      <c r="D110" s="38"/>
      <c r="E110" s="38"/>
      <c r="F110" s="38"/>
      <c r="G110" s="39"/>
    </row>
    <row r="111" spans="1:7" x14ac:dyDescent="0.25">
      <c r="A111" s="17" t="s">
        <v>78</v>
      </c>
      <c r="B111" s="37"/>
      <c r="C111" s="38"/>
      <c r="D111" s="38"/>
      <c r="E111" s="38"/>
      <c r="F111" s="38"/>
      <c r="G111" s="39"/>
    </row>
    <row r="112" spans="1:7" x14ac:dyDescent="0.25">
      <c r="A112" s="41" t="s">
        <v>104</v>
      </c>
      <c r="B112" s="42">
        <v>19081</v>
      </c>
      <c r="C112" s="43">
        <v>41570</v>
      </c>
      <c r="D112" s="43">
        <v>20667</v>
      </c>
      <c r="E112" s="43">
        <v>1969</v>
      </c>
      <c r="F112" s="43">
        <v>0</v>
      </c>
      <c r="G112" s="44">
        <v>83287</v>
      </c>
    </row>
    <row r="113" spans="1:7" x14ac:dyDescent="0.25">
      <c r="A113" s="41" t="s">
        <v>105</v>
      </c>
      <c r="B113" s="42">
        <v>18155</v>
      </c>
      <c r="C113" s="43">
        <v>36940</v>
      </c>
      <c r="D113" s="43">
        <v>22183</v>
      </c>
      <c r="E113" s="43">
        <v>2744</v>
      </c>
      <c r="F113" s="43">
        <v>0</v>
      </c>
      <c r="G113" s="44">
        <v>80022</v>
      </c>
    </row>
    <row r="114" spans="1:7" x14ac:dyDescent="0.25">
      <c r="A114" s="41" t="s">
        <v>106</v>
      </c>
      <c r="B114" s="42">
        <v>16340</v>
      </c>
      <c r="C114" s="43">
        <v>35444</v>
      </c>
      <c r="D114" s="43">
        <v>19471</v>
      </c>
      <c r="E114" s="43">
        <v>3562</v>
      </c>
      <c r="F114" s="43">
        <v>0</v>
      </c>
      <c r="G114" s="44">
        <v>74817</v>
      </c>
    </row>
    <row r="115" spans="1:7" x14ac:dyDescent="0.25">
      <c r="A115" s="41" t="s">
        <v>107</v>
      </c>
      <c r="B115" s="42" t="s">
        <v>111</v>
      </c>
      <c r="C115" s="43" t="s">
        <v>111</v>
      </c>
      <c r="D115" s="43" t="s">
        <v>111</v>
      </c>
      <c r="E115" s="43" t="s">
        <v>111</v>
      </c>
      <c r="F115" s="43" t="s">
        <v>111</v>
      </c>
      <c r="G115" s="44" t="s">
        <v>111</v>
      </c>
    </row>
    <row r="116" spans="1:7" s="28" customFormat="1" x14ac:dyDescent="0.25">
      <c r="A116" s="17" t="s">
        <v>59</v>
      </c>
      <c r="B116" s="78">
        <f>SUM(B112:B115)</f>
        <v>53576</v>
      </c>
      <c r="C116" s="79">
        <f t="shared" ref="C116:G116" si="17">SUM(C112:C115)</f>
        <v>113954</v>
      </c>
      <c r="D116" s="79">
        <f t="shared" si="17"/>
        <v>62321</v>
      </c>
      <c r="E116" s="79">
        <f t="shared" si="17"/>
        <v>8275</v>
      </c>
      <c r="F116" s="79">
        <f t="shared" si="17"/>
        <v>0</v>
      </c>
      <c r="G116" s="80">
        <f t="shared" si="17"/>
        <v>238126</v>
      </c>
    </row>
    <row r="117" spans="1:7" x14ac:dyDescent="0.25">
      <c r="A117" s="36"/>
      <c r="B117" s="37"/>
      <c r="C117" s="38"/>
      <c r="D117" s="38"/>
      <c r="E117" s="38"/>
      <c r="F117" s="38"/>
      <c r="G117" s="39"/>
    </row>
    <row r="118" spans="1:7" x14ac:dyDescent="0.25">
      <c r="A118" s="17" t="s">
        <v>79</v>
      </c>
      <c r="B118" s="37"/>
      <c r="C118" s="38"/>
      <c r="D118" s="38"/>
      <c r="E118" s="38"/>
      <c r="F118" s="38"/>
      <c r="G118" s="39"/>
    </row>
    <row r="119" spans="1:7" x14ac:dyDescent="0.25">
      <c r="A119" s="41" t="s">
        <v>104</v>
      </c>
      <c r="B119" s="42">
        <v>18357</v>
      </c>
      <c r="C119" s="43">
        <v>38969</v>
      </c>
      <c r="D119" s="43">
        <v>20727</v>
      </c>
      <c r="E119" s="43">
        <v>3915</v>
      </c>
      <c r="F119" s="43">
        <v>312</v>
      </c>
      <c r="G119" s="44">
        <v>82280</v>
      </c>
    </row>
    <row r="120" spans="1:7" x14ac:dyDescent="0.25">
      <c r="A120" s="41" t="s">
        <v>105</v>
      </c>
      <c r="B120" s="42">
        <v>16548</v>
      </c>
      <c r="C120" s="43">
        <v>36185</v>
      </c>
      <c r="D120" s="43">
        <v>17697</v>
      </c>
      <c r="E120" s="43">
        <v>4426</v>
      </c>
      <c r="F120" s="43">
        <v>279</v>
      </c>
      <c r="G120" s="44">
        <v>75135</v>
      </c>
    </row>
    <row r="121" spans="1:7" x14ac:dyDescent="0.25">
      <c r="A121" s="41" t="s">
        <v>106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</row>
    <row r="122" spans="1:7" x14ac:dyDescent="0.25">
      <c r="A122" s="41" t="s">
        <v>107</v>
      </c>
      <c r="B122" s="42" t="s">
        <v>111</v>
      </c>
      <c r="C122" s="43" t="s">
        <v>111</v>
      </c>
      <c r="D122" s="43" t="s">
        <v>111</v>
      </c>
      <c r="E122" s="43" t="s">
        <v>111</v>
      </c>
      <c r="F122" s="43" t="s">
        <v>111</v>
      </c>
      <c r="G122" s="44" t="s">
        <v>111</v>
      </c>
    </row>
    <row r="123" spans="1:7" s="28" customFormat="1" x14ac:dyDescent="0.25">
      <c r="A123" s="17" t="s">
        <v>59</v>
      </c>
      <c r="B123" s="78">
        <f>SUM(B119:B122)</f>
        <v>34905</v>
      </c>
      <c r="C123" s="79">
        <f t="shared" ref="C123:G123" si="18">SUM(C119:C122)</f>
        <v>75154</v>
      </c>
      <c r="D123" s="79">
        <f t="shared" si="18"/>
        <v>38424</v>
      </c>
      <c r="E123" s="79">
        <f t="shared" si="18"/>
        <v>8341</v>
      </c>
      <c r="F123" s="79">
        <f t="shared" si="18"/>
        <v>591</v>
      </c>
      <c r="G123" s="80">
        <f t="shared" si="18"/>
        <v>157415</v>
      </c>
    </row>
    <row r="124" spans="1:7" x14ac:dyDescent="0.25">
      <c r="A124" s="36"/>
      <c r="B124" s="37"/>
      <c r="C124" s="38"/>
      <c r="D124" s="38"/>
      <c r="E124" s="38"/>
      <c r="F124" s="38"/>
      <c r="G124" s="39"/>
    </row>
    <row r="125" spans="1:7" x14ac:dyDescent="0.25">
      <c r="A125" s="17" t="s">
        <v>80</v>
      </c>
      <c r="B125" s="37"/>
      <c r="C125" s="38"/>
      <c r="D125" s="38"/>
      <c r="E125" s="38"/>
      <c r="F125" s="38"/>
      <c r="G125" s="39"/>
    </row>
    <row r="126" spans="1:7" x14ac:dyDescent="0.25">
      <c r="A126" s="41" t="s">
        <v>104</v>
      </c>
      <c r="B126" s="42">
        <v>30357</v>
      </c>
      <c r="C126" s="43">
        <v>23099</v>
      </c>
      <c r="D126" s="43">
        <v>24569</v>
      </c>
      <c r="E126" s="43">
        <v>5958</v>
      </c>
      <c r="F126" s="43">
        <v>1646</v>
      </c>
      <c r="G126" s="44">
        <v>85629</v>
      </c>
    </row>
    <row r="127" spans="1:7" x14ac:dyDescent="0.25">
      <c r="A127" s="41" t="s">
        <v>105</v>
      </c>
      <c r="B127" s="42">
        <v>26996</v>
      </c>
      <c r="C127" s="43">
        <v>19968</v>
      </c>
      <c r="D127" s="43">
        <v>23920</v>
      </c>
      <c r="E127" s="43">
        <v>6303</v>
      </c>
      <c r="F127" s="43">
        <v>1297</v>
      </c>
      <c r="G127" s="44">
        <v>78484</v>
      </c>
    </row>
    <row r="128" spans="1:7" x14ac:dyDescent="0.25">
      <c r="A128" s="41" t="s">
        <v>106</v>
      </c>
      <c r="B128" s="42">
        <v>25283</v>
      </c>
      <c r="C128" s="43">
        <v>18960</v>
      </c>
      <c r="D128" s="43">
        <v>22561</v>
      </c>
      <c r="E128" s="43">
        <v>5661</v>
      </c>
      <c r="F128" s="43">
        <v>1395</v>
      </c>
      <c r="G128" s="44">
        <v>73860</v>
      </c>
    </row>
    <row r="129" spans="1:7" x14ac:dyDescent="0.25">
      <c r="A129" s="41" t="s">
        <v>107</v>
      </c>
      <c r="B129" s="42" t="s">
        <v>111</v>
      </c>
      <c r="C129" s="43" t="s">
        <v>111</v>
      </c>
      <c r="D129" s="43" t="s">
        <v>111</v>
      </c>
      <c r="E129" s="43" t="s">
        <v>111</v>
      </c>
      <c r="F129" s="43" t="s">
        <v>111</v>
      </c>
      <c r="G129" s="44" t="s">
        <v>111</v>
      </c>
    </row>
    <row r="130" spans="1:7" s="28" customFormat="1" x14ac:dyDescent="0.25">
      <c r="A130" s="17" t="s">
        <v>59</v>
      </c>
      <c r="B130" s="78">
        <f>SUM(B126:B129)</f>
        <v>82636</v>
      </c>
      <c r="C130" s="79">
        <f t="shared" ref="C130:G130" si="19">SUM(C126:C129)</f>
        <v>62027</v>
      </c>
      <c r="D130" s="79">
        <f t="shared" si="19"/>
        <v>71050</v>
      </c>
      <c r="E130" s="79">
        <f t="shared" si="19"/>
        <v>17922</v>
      </c>
      <c r="F130" s="79">
        <f t="shared" si="19"/>
        <v>4338</v>
      </c>
      <c r="G130" s="80">
        <f t="shared" si="19"/>
        <v>237973</v>
      </c>
    </row>
    <row r="131" spans="1:7" x14ac:dyDescent="0.25">
      <c r="A131" s="36"/>
      <c r="B131" s="37"/>
      <c r="C131" s="38"/>
      <c r="D131" s="38"/>
      <c r="E131" s="38"/>
      <c r="F131" s="38"/>
      <c r="G131" s="39"/>
    </row>
    <row r="132" spans="1:7" x14ac:dyDescent="0.25">
      <c r="A132" s="17" t="s">
        <v>81</v>
      </c>
      <c r="B132" s="37"/>
      <c r="C132" s="38"/>
      <c r="D132" s="38"/>
      <c r="E132" s="38"/>
      <c r="F132" s="38"/>
      <c r="G132" s="39"/>
    </row>
    <row r="133" spans="1:7" x14ac:dyDescent="0.25">
      <c r="A133" s="41" t="s">
        <v>104</v>
      </c>
      <c r="B133" s="42">
        <v>40794</v>
      </c>
      <c r="C133" s="43">
        <v>45818</v>
      </c>
      <c r="D133" s="43">
        <v>15134</v>
      </c>
      <c r="E133" s="43">
        <v>5660</v>
      </c>
      <c r="F133" s="43">
        <v>0</v>
      </c>
      <c r="G133" s="44">
        <v>107406</v>
      </c>
    </row>
    <row r="134" spans="1:7" x14ac:dyDescent="0.25">
      <c r="A134" s="41" t="s">
        <v>105</v>
      </c>
      <c r="B134" s="42">
        <v>52514</v>
      </c>
      <c r="C134" s="43">
        <v>49559</v>
      </c>
      <c r="D134" s="43">
        <v>15227</v>
      </c>
      <c r="E134" s="43">
        <v>6489</v>
      </c>
      <c r="F134" s="43">
        <v>0</v>
      </c>
      <c r="G134" s="44">
        <v>123789</v>
      </c>
    </row>
    <row r="135" spans="1:7" x14ac:dyDescent="0.25">
      <c r="A135" s="41" t="s">
        <v>106</v>
      </c>
      <c r="B135" s="42">
        <v>53570</v>
      </c>
      <c r="C135" s="43">
        <v>38679</v>
      </c>
      <c r="D135" s="43">
        <v>14846</v>
      </c>
      <c r="E135" s="43">
        <v>7903</v>
      </c>
      <c r="F135" s="43">
        <v>0</v>
      </c>
      <c r="G135" s="44">
        <v>114998</v>
      </c>
    </row>
    <row r="136" spans="1:7" x14ac:dyDescent="0.25">
      <c r="A136" s="41" t="s">
        <v>107</v>
      </c>
      <c r="B136" s="42" t="s">
        <v>111</v>
      </c>
      <c r="C136" s="43" t="s">
        <v>111</v>
      </c>
      <c r="D136" s="43" t="s">
        <v>111</v>
      </c>
      <c r="E136" s="43" t="s">
        <v>111</v>
      </c>
      <c r="F136" s="43" t="s">
        <v>111</v>
      </c>
      <c r="G136" s="44" t="s">
        <v>111</v>
      </c>
    </row>
    <row r="137" spans="1:7" s="28" customFormat="1" x14ac:dyDescent="0.25">
      <c r="A137" s="17" t="s">
        <v>59</v>
      </c>
      <c r="B137" s="78">
        <f>SUM(B133:B136)</f>
        <v>146878</v>
      </c>
      <c r="C137" s="79">
        <f t="shared" ref="C137:G137" si="20">SUM(C133:C136)</f>
        <v>134056</v>
      </c>
      <c r="D137" s="79">
        <f t="shared" si="20"/>
        <v>45207</v>
      </c>
      <c r="E137" s="79">
        <f t="shared" si="20"/>
        <v>20052</v>
      </c>
      <c r="F137" s="79">
        <f t="shared" si="20"/>
        <v>0</v>
      </c>
      <c r="G137" s="80">
        <f t="shared" si="20"/>
        <v>346193</v>
      </c>
    </row>
    <row r="138" spans="1:7" x14ac:dyDescent="0.25">
      <c r="A138" s="36"/>
      <c r="B138" s="37"/>
      <c r="C138" s="38"/>
      <c r="D138" s="38"/>
      <c r="E138" s="38"/>
      <c r="F138" s="38"/>
      <c r="G138" s="39"/>
    </row>
    <row r="139" spans="1:7" x14ac:dyDescent="0.25">
      <c r="A139" s="17" t="s">
        <v>82</v>
      </c>
      <c r="B139" s="37"/>
      <c r="C139" s="38"/>
      <c r="D139" s="38"/>
      <c r="E139" s="38"/>
      <c r="F139" s="38"/>
      <c r="G139" s="39"/>
    </row>
    <row r="140" spans="1:7" x14ac:dyDescent="0.25">
      <c r="A140" s="41" t="s">
        <v>104</v>
      </c>
      <c r="B140" s="42">
        <v>9600</v>
      </c>
      <c r="C140" s="43">
        <v>28894</v>
      </c>
      <c r="D140" s="43">
        <v>11482</v>
      </c>
      <c r="E140" s="43">
        <v>1464</v>
      </c>
      <c r="F140" s="43">
        <v>47</v>
      </c>
      <c r="G140" s="44">
        <v>51487</v>
      </c>
    </row>
    <row r="141" spans="1:7" x14ac:dyDescent="0.25">
      <c r="A141" s="41" t="s">
        <v>105</v>
      </c>
      <c r="B141" s="42">
        <v>17622</v>
      </c>
      <c r="C141" s="43">
        <v>52140</v>
      </c>
      <c r="D141" s="43">
        <v>23700</v>
      </c>
      <c r="E141" s="43">
        <v>2854</v>
      </c>
      <c r="F141" s="43">
        <v>154</v>
      </c>
      <c r="G141" s="44">
        <v>96470</v>
      </c>
    </row>
    <row r="142" spans="1:7" x14ac:dyDescent="0.25">
      <c r="A142" s="41" t="s">
        <v>106</v>
      </c>
      <c r="B142" s="42">
        <v>11063</v>
      </c>
      <c r="C142" s="43">
        <v>29183</v>
      </c>
      <c r="D142" s="43">
        <v>11198</v>
      </c>
      <c r="E142" s="43">
        <v>1719</v>
      </c>
      <c r="F142" s="43">
        <v>68</v>
      </c>
      <c r="G142" s="44">
        <v>53231</v>
      </c>
    </row>
    <row r="143" spans="1:7" x14ac:dyDescent="0.25">
      <c r="A143" s="41" t="s">
        <v>107</v>
      </c>
      <c r="B143" s="42" t="s">
        <v>111</v>
      </c>
      <c r="C143" s="43" t="s">
        <v>111</v>
      </c>
      <c r="D143" s="43" t="s">
        <v>111</v>
      </c>
      <c r="E143" s="43" t="s">
        <v>111</v>
      </c>
      <c r="F143" s="43" t="s">
        <v>111</v>
      </c>
      <c r="G143" s="44" t="s">
        <v>111</v>
      </c>
    </row>
    <row r="144" spans="1:7" s="28" customFormat="1" x14ac:dyDescent="0.25">
      <c r="A144" s="17" t="s">
        <v>59</v>
      </c>
      <c r="B144" s="78">
        <f>SUM(B140:B143)</f>
        <v>38285</v>
      </c>
      <c r="C144" s="79">
        <f t="shared" ref="C144:G144" si="21">SUM(C140:C143)</f>
        <v>110217</v>
      </c>
      <c r="D144" s="79">
        <f t="shared" si="21"/>
        <v>46380</v>
      </c>
      <c r="E144" s="79">
        <f t="shared" si="21"/>
        <v>6037</v>
      </c>
      <c r="F144" s="79">
        <f t="shared" si="21"/>
        <v>269</v>
      </c>
      <c r="G144" s="80">
        <f t="shared" si="21"/>
        <v>201188</v>
      </c>
    </row>
    <row r="145" spans="1:7" x14ac:dyDescent="0.25">
      <c r="A145" s="36"/>
      <c r="B145" s="37"/>
      <c r="C145" s="38"/>
      <c r="D145" s="38"/>
      <c r="E145" s="38"/>
      <c r="F145" s="38"/>
      <c r="G145" s="39"/>
    </row>
    <row r="146" spans="1:7" x14ac:dyDescent="0.25">
      <c r="A146" s="17" t="s">
        <v>83</v>
      </c>
      <c r="B146" s="37"/>
      <c r="C146" s="38"/>
      <c r="D146" s="38"/>
      <c r="E146" s="38"/>
      <c r="F146" s="38"/>
      <c r="G146" s="39"/>
    </row>
    <row r="147" spans="1:7" x14ac:dyDescent="0.25">
      <c r="A147" s="41" t="s">
        <v>104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</row>
    <row r="148" spans="1:7" x14ac:dyDescent="0.25">
      <c r="A148" s="41" t="s">
        <v>105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</row>
    <row r="149" spans="1:7" x14ac:dyDescent="0.25">
      <c r="A149" s="41" t="s">
        <v>106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</row>
    <row r="150" spans="1:7" x14ac:dyDescent="0.25">
      <c r="A150" s="41" t="s">
        <v>107</v>
      </c>
      <c r="B150" s="42" t="s">
        <v>111</v>
      </c>
      <c r="C150" s="43" t="s">
        <v>111</v>
      </c>
      <c r="D150" s="43" t="s">
        <v>111</v>
      </c>
      <c r="E150" s="43" t="s">
        <v>111</v>
      </c>
      <c r="F150" s="43" t="s">
        <v>111</v>
      </c>
      <c r="G150" s="44" t="s">
        <v>111</v>
      </c>
    </row>
    <row r="151" spans="1:7" s="28" customFormat="1" x14ac:dyDescent="0.25">
      <c r="A151" s="17" t="s">
        <v>59</v>
      </c>
      <c r="B151" s="78">
        <f>SUM(B147:B150)</f>
        <v>0</v>
      </c>
      <c r="C151" s="79">
        <f t="shared" ref="C151:G151" si="22">SUM(C147:C150)</f>
        <v>0</v>
      </c>
      <c r="D151" s="79">
        <f t="shared" si="22"/>
        <v>0</v>
      </c>
      <c r="E151" s="79">
        <f t="shared" si="22"/>
        <v>0</v>
      </c>
      <c r="F151" s="79">
        <f t="shared" si="22"/>
        <v>0</v>
      </c>
      <c r="G151" s="80">
        <f t="shared" si="22"/>
        <v>0</v>
      </c>
    </row>
    <row r="152" spans="1:7" x14ac:dyDescent="0.25">
      <c r="A152" s="36"/>
      <c r="B152" s="37"/>
      <c r="C152" s="38"/>
      <c r="D152" s="38"/>
      <c r="E152" s="38"/>
      <c r="F152" s="38"/>
      <c r="G152" s="39"/>
    </row>
    <row r="153" spans="1:7" x14ac:dyDescent="0.25">
      <c r="A153" s="17" t="s">
        <v>84</v>
      </c>
      <c r="B153" s="37"/>
      <c r="C153" s="38"/>
      <c r="D153" s="38"/>
      <c r="E153" s="38"/>
      <c r="F153" s="38"/>
      <c r="G153" s="39"/>
    </row>
    <row r="154" spans="1:7" x14ac:dyDescent="0.25">
      <c r="A154" s="41" t="s">
        <v>104</v>
      </c>
      <c r="B154" s="42">
        <v>1292</v>
      </c>
      <c r="C154" s="43">
        <v>4069</v>
      </c>
      <c r="D154" s="43">
        <v>1555</v>
      </c>
      <c r="E154" s="43">
        <v>223</v>
      </c>
      <c r="F154" s="43">
        <v>0</v>
      </c>
      <c r="G154" s="44">
        <v>7139</v>
      </c>
    </row>
    <row r="155" spans="1:7" x14ac:dyDescent="0.25">
      <c r="A155" s="41" t="s">
        <v>105</v>
      </c>
      <c r="B155" s="42">
        <v>1174</v>
      </c>
      <c r="C155" s="43">
        <v>3090</v>
      </c>
      <c r="D155" s="43">
        <v>1424</v>
      </c>
      <c r="E155" s="43">
        <v>59</v>
      </c>
      <c r="F155" s="43">
        <v>0</v>
      </c>
      <c r="G155" s="44">
        <v>5747</v>
      </c>
    </row>
    <row r="156" spans="1:7" x14ac:dyDescent="0.25">
      <c r="A156" s="41" t="s">
        <v>106</v>
      </c>
      <c r="B156" s="42">
        <v>1381</v>
      </c>
      <c r="C156" s="43">
        <v>4860</v>
      </c>
      <c r="D156" s="43">
        <v>1794</v>
      </c>
      <c r="E156" s="43">
        <v>368</v>
      </c>
      <c r="F156" s="43">
        <v>0</v>
      </c>
      <c r="G156" s="44">
        <v>8403</v>
      </c>
    </row>
    <row r="157" spans="1:7" x14ac:dyDescent="0.25">
      <c r="A157" s="41" t="s">
        <v>107</v>
      </c>
      <c r="B157" s="42" t="s">
        <v>111</v>
      </c>
      <c r="C157" s="43" t="s">
        <v>111</v>
      </c>
      <c r="D157" s="43" t="s">
        <v>111</v>
      </c>
      <c r="E157" s="43" t="s">
        <v>111</v>
      </c>
      <c r="F157" s="43" t="s">
        <v>111</v>
      </c>
      <c r="G157" s="44" t="s">
        <v>111</v>
      </c>
    </row>
    <row r="158" spans="1:7" s="28" customFormat="1" x14ac:dyDescent="0.25">
      <c r="A158" s="17" t="s">
        <v>59</v>
      </c>
      <c r="B158" s="78">
        <f>SUM(B154:B157)</f>
        <v>3847</v>
      </c>
      <c r="C158" s="79">
        <f t="shared" ref="C158:G158" si="23">SUM(C154:C157)</f>
        <v>12019</v>
      </c>
      <c r="D158" s="79">
        <f t="shared" si="23"/>
        <v>4773</v>
      </c>
      <c r="E158" s="79">
        <f t="shared" si="23"/>
        <v>650</v>
      </c>
      <c r="F158" s="79">
        <f t="shared" si="23"/>
        <v>0</v>
      </c>
      <c r="G158" s="80">
        <f t="shared" si="23"/>
        <v>21289</v>
      </c>
    </row>
    <row r="159" spans="1:7" x14ac:dyDescent="0.25">
      <c r="A159" s="36"/>
      <c r="B159" s="37"/>
      <c r="C159" s="38"/>
      <c r="D159" s="38"/>
      <c r="E159" s="38"/>
      <c r="F159" s="38"/>
      <c r="G159" s="39"/>
    </row>
    <row r="160" spans="1:7" x14ac:dyDescent="0.25">
      <c r="A160" s="17" t="s">
        <v>85</v>
      </c>
      <c r="B160" s="37"/>
      <c r="C160" s="38"/>
      <c r="D160" s="38"/>
      <c r="E160" s="38"/>
      <c r="F160" s="38"/>
      <c r="G160" s="39"/>
    </row>
    <row r="161" spans="1:7" x14ac:dyDescent="0.25">
      <c r="A161" s="41" t="s">
        <v>104</v>
      </c>
      <c r="B161" s="42">
        <v>2211</v>
      </c>
      <c r="C161" s="43">
        <v>6554</v>
      </c>
      <c r="D161" s="43">
        <v>1997</v>
      </c>
      <c r="E161" s="43">
        <v>406</v>
      </c>
      <c r="F161" s="43">
        <v>0</v>
      </c>
      <c r="G161" s="44">
        <v>11168</v>
      </c>
    </row>
    <row r="162" spans="1:7" x14ac:dyDescent="0.25">
      <c r="A162" s="41" t="s">
        <v>105</v>
      </c>
      <c r="B162" s="42">
        <v>1558</v>
      </c>
      <c r="C162" s="43">
        <v>6813</v>
      </c>
      <c r="D162" s="43">
        <v>1889</v>
      </c>
      <c r="E162" s="43">
        <v>635</v>
      </c>
      <c r="F162" s="43">
        <v>0</v>
      </c>
      <c r="G162" s="44">
        <v>10895</v>
      </c>
    </row>
    <row r="163" spans="1:7" x14ac:dyDescent="0.25">
      <c r="A163" s="41" t="s">
        <v>106</v>
      </c>
      <c r="B163" s="42">
        <v>1551</v>
      </c>
      <c r="C163" s="43">
        <v>6863</v>
      </c>
      <c r="D163" s="43">
        <v>2362</v>
      </c>
      <c r="E163" s="43">
        <v>426</v>
      </c>
      <c r="F163" s="43">
        <v>0</v>
      </c>
      <c r="G163" s="44">
        <v>11202</v>
      </c>
    </row>
    <row r="164" spans="1:7" x14ac:dyDescent="0.25">
      <c r="A164" s="41" t="s">
        <v>107</v>
      </c>
      <c r="B164" s="42" t="s">
        <v>111</v>
      </c>
      <c r="C164" s="43" t="s">
        <v>111</v>
      </c>
      <c r="D164" s="43" t="s">
        <v>111</v>
      </c>
      <c r="E164" s="43" t="s">
        <v>111</v>
      </c>
      <c r="F164" s="43" t="s">
        <v>111</v>
      </c>
      <c r="G164" s="44" t="s">
        <v>111</v>
      </c>
    </row>
    <row r="165" spans="1:7" s="28" customFormat="1" x14ac:dyDescent="0.25">
      <c r="A165" s="17" t="s">
        <v>59</v>
      </c>
      <c r="B165" s="78">
        <f>SUM(B161:B164)</f>
        <v>5320</v>
      </c>
      <c r="C165" s="79">
        <f t="shared" ref="C165:G165" si="24">SUM(C161:C164)</f>
        <v>20230</v>
      </c>
      <c r="D165" s="79">
        <f t="shared" si="24"/>
        <v>6248</v>
      </c>
      <c r="E165" s="79">
        <f t="shared" si="24"/>
        <v>1467</v>
      </c>
      <c r="F165" s="79">
        <f t="shared" si="24"/>
        <v>0</v>
      </c>
      <c r="G165" s="80">
        <f t="shared" si="24"/>
        <v>33265</v>
      </c>
    </row>
    <row r="166" spans="1:7" x14ac:dyDescent="0.25">
      <c r="A166" s="36"/>
      <c r="B166" s="37"/>
      <c r="C166" s="38"/>
      <c r="D166" s="38"/>
      <c r="E166" s="38"/>
      <c r="F166" s="38"/>
      <c r="G166" s="39"/>
    </row>
    <row r="167" spans="1:7" x14ac:dyDescent="0.25">
      <c r="A167" s="17" t="s">
        <v>86</v>
      </c>
      <c r="B167" s="37"/>
      <c r="C167" s="38"/>
      <c r="D167" s="38"/>
      <c r="E167" s="38"/>
      <c r="F167" s="38"/>
      <c r="G167" s="39"/>
    </row>
    <row r="168" spans="1:7" x14ac:dyDescent="0.25">
      <c r="A168" s="41" t="s">
        <v>104</v>
      </c>
      <c r="B168" s="42">
        <v>9328</v>
      </c>
      <c r="C168" s="43">
        <v>19623</v>
      </c>
      <c r="D168" s="43">
        <v>13306</v>
      </c>
      <c r="E168" s="43">
        <v>3754</v>
      </c>
      <c r="F168" s="43">
        <v>349</v>
      </c>
      <c r="G168" s="44">
        <v>46360</v>
      </c>
    </row>
    <row r="169" spans="1:7" x14ac:dyDescent="0.25">
      <c r="A169" s="41" t="s">
        <v>105</v>
      </c>
      <c r="B169" s="42">
        <v>0</v>
      </c>
      <c r="C169" s="43">
        <v>0</v>
      </c>
      <c r="D169" s="43">
        <v>0</v>
      </c>
      <c r="E169" s="43">
        <v>0</v>
      </c>
      <c r="F169" s="43">
        <v>0</v>
      </c>
      <c r="G169" s="44">
        <v>0</v>
      </c>
    </row>
    <row r="170" spans="1:7" x14ac:dyDescent="0.25">
      <c r="A170" s="41" t="s">
        <v>106</v>
      </c>
      <c r="B170" s="42">
        <v>14466</v>
      </c>
      <c r="C170" s="43">
        <v>22676</v>
      </c>
      <c r="D170" s="43">
        <v>15518</v>
      </c>
      <c r="E170" s="43">
        <v>5507</v>
      </c>
      <c r="F170" s="43">
        <v>256</v>
      </c>
      <c r="G170" s="44">
        <v>58423</v>
      </c>
    </row>
    <row r="171" spans="1:7" x14ac:dyDescent="0.25">
      <c r="A171" s="41" t="s">
        <v>107</v>
      </c>
      <c r="B171" s="42" t="s">
        <v>111</v>
      </c>
      <c r="C171" s="43" t="s">
        <v>111</v>
      </c>
      <c r="D171" s="43" t="s">
        <v>111</v>
      </c>
      <c r="E171" s="43" t="s">
        <v>111</v>
      </c>
      <c r="F171" s="43" t="s">
        <v>111</v>
      </c>
      <c r="G171" s="44" t="s">
        <v>111</v>
      </c>
    </row>
    <row r="172" spans="1:7" s="28" customFormat="1" x14ac:dyDescent="0.25">
      <c r="A172" s="17" t="s">
        <v>59</v>
      </c>
      <c r="B172" s="78">
        <f>SUM(B168:B171)</f>
        <v>23794</v>
      </c>
      <c r="C172" s="79">
        <f t="shared" ref="C172:G172" si="25">SUM(C168:C171)</f>
        <v>42299</v>
      </c>
      <c r="D172" s="79">
        <f t="shared" si="25"/>
        <v>28824</v>
      </c>
      <c r="E172" s="79">
        <f t="shared" si="25"/>
        <v>9261</v>
      </c>
      <c r="F172" s="79">
        <f t="shared" si="25"/>
        <v>605</v>
      </c>
      <c r="G172" s="80">
        <f t="shared" si="25"/>
        <v>104783</v>
      </c>
    </row>
    <row r="173" spans="1:7" x14ac:dyDescent="0.25">
      <c r="A173" s="36"/>
      <c r="B173" s="37"/>
      <c r="C173" s="38"/>
      <c r="D173" s="38"/>
      <c r="E173" s="38"/>
      <c r="F173" s="38"/>
      <c r="G173" s="39"/>
    </row>
    <row r="174" spans="1:7" x14ac:dyDescent="0.25">
      <c r="A174" s="17" t="s">
        <v>87</v>
      </c>
      <c r="B174" s="37"/>
      <c r="C174" s="38"/>
      <c r="D174" s="38"/>
      <c r="E174" s="38"/>
      <c r="F174" s="38"/>
      <c r="G174" s="39"/>
    </row>
    <row r="175" spans="1:7" x14ac:dyDescent="0.25">
      <c r="A175" s="41" t="s">
        <v>104</v>
      </c>
      <c r="B175" s="42">
        <v>1825</v>
      </c>
      <c r="C175" s="43">
        <v>6796</v>
      </c>
      <c r="D175" s="43">
        <v>2628</v>
      </c>
      <c r="E175" s="43">
        <v>877</v>
      </c>
      <c r="F175" s="43">
        <v>73</v>
      </c>
      <c r="G175" s="44">
        <v>12199</v>
      </c>
    </row>
    <row r="176" spans="1:7" x14ac:dyDescent="0.25">
      <c r="A176" s="41" t="s">
        <v>105</v>
      </c>
      <c r="B176" s="42">
        <v>1286</v>
      </c>
      <c r="C176" s="43">
        <v>5834</v>
      </c>
      <c r="D176" s="43">
        <v>3866</v>
      </c>
      <c r="E176" s="43">
        <v>1019</v>
      </c>
      <c r="F176" s="43">
        <v>252</v>
      </c>
      <c r="G176" s="44">
        <v>12257</v>
      </c>
    </row>
    <row r="177" spans="1:7" x14ac:dyDescent="0.25">
      <c r="A177" s="41" t="s">
        <v>106</v>
      </c>
      <c r="B177" s="42">
        <v>1659</v>
      </c>
      <c r="C177" s="43">
        <v>7074</v>
      </c>
      <c r="D177" s="43">
        <v>3654</v>
      </c>
      <c r="E177" s="43">
        <v>1226</v>
      </c>
      <c r="F177" s="43">
        <v>78</v>
      </c>
      <c r="G177" s="44">
        <v>13691</v>
      </c>
    </row>
    <row r="178" spans="1:7" x14ac:dyDescent="0.25">
      <c r="A178" s="41" t="s">
        <v>107</v>
      </c>
      <c r="B178" s="42" t="s">
        <v>111</v>
      </c>
      <c r="C178" s="43" t="s">
        <v>111</v>
      </c>
      <c r="D178" s="43" t="s">
        <v>111</v>
      </c>
      <c r="E178" s="43" t="s">
        <v>111</v>
      </c>
      <c r="F178" s="43" t="s">
        <v>111</v>
      </c>
      <c r="G178" s="44" t="s">
        <v>111</v>
      </c>
    </row>
    <row r="179" spans="1:7" s="28" customFormat="1" x14ac:dyDescent="0.25">
      <c r="A179" s="17" t="s">
        <v>59</v>
      </c>
      <c r="B179" s="78">
        <f>SUM(B175:B178)</f>
        <v>4770</v>
      </c>
      <c r="C179" s="79">
        <f t="shared" ref="C179:G179" si="26">SUM(C175:C178)</f>
        <v>19704</v>
      </c>
      <c r="D179" s="79">
        <f t="shared" si="26"/>
        <v>10148</v>
      </c>
      <c r="E179" s="79">
        <f t="shared" si="26"/>
        <v>3122</v>
      </c>
      <c r="F179" s="79">
        <f t="shared" si="26"/>
        <v>403</v>
      </c>
      <c r="G179" s="80">
        <f t="shared" si="26"/>
        <v>38147</v>
      </c>
    </row>
    <row r="180" spans="1:7" x14ac:dyDescent="0.25">
      <c r="A180" s="36"/>
      <c r="B180" s="37"/>
      <c r="C180" s="38"/>
      <c r="D180" s="38"/>
      <c r="E180" s="38"/>
      <c r="F180" s="38"/>
      <c r="G180" s="39"/>
    </row>
    <row r="181" spans="1:7" x14ac:dyDescent="0.25">
      <c r="A181" s="17" t="s">
        <v>88</v>
      </c>
      <c r="B181" s="37"/>
      <c r="C181" s="38"/>
      <c r="D181" s="38"/>
      <c r="E181" s="38"/>
      <c r="F181" s="38"/>
      <c r="G181" s="39"/>
    </row>
    <row r="182" spans="1:7" x14ac:dyDescent="0.25">
      <c r="A182" s="41" t="s">
        <v>104</v>
      </c>
      <c r="B182" s="42">
        <v>2096</v>
      </c>
      <c r="C182" s="43">
        <v>3540</v>
      </c>
      <c r="D182" s="43">
        <v>2126</v>
      </c>
      <c r="E182" s="43">
        <v>595</v>
      </c>
      <c r="F182" s="43">
        <v>0</v>
      </c>
      <c r="G182" s="44">
        <v>8357</v>
      </c>
    </row>
    <row r="183" spans="1:7" x14ac:dyDescent="0.25">
      <c r="A183" s="41" t="s">
        <v>105</v>
      </c>
      <c r="B183" s="42">
        <v>237</v>
      </c>
      <c r="C183" s="43">
        <v>484</v>
      </c>
      <c r="D183" s="43">
        <v>247</v>
      </c>
      <c r="E183" s="43">
        <v>28</v>
      </c>
      <c r="F183" s="43">
        <v>5</v>
      </c>
      <c r="G183" s="44">
        <v>1001</v>
      </c>
    </row>
    <row r="184" spans="1:7" x14ac:dyDescent="0.25">
      <c r="A184" s="41" t="s">
        <v>106</v>
      </c>
      <c r="B184" s="42">
        <v>282</v>
      </c>
      <c r="C184" s="43">
        <v>505</v>
      </c>
      <c r="D184" s="43">
        <v>253</v>
      </c>
      <c r="E184" s="43">
        <v>50</v>
      </c>
      <c r="F184" s="43">
        <v>10</v>
      </c>
      <c r="G184" s="44">
        <v>1100</v>
      </c>
    </row>
    <row r="185" spans="1:7" x14ac:dyDescent="0.25">
      <c r="A185" s="41" t="s">
        <v>107</v>
      </c>
      <c r="B185" s="42" t="s">
        <v>111</v>
      </c>
      <c r="C185" s="43" t="s">
        <v>111</v>
      </c>
      <c r="D185" s="43" t="s">
        <v>111</v>
      </c>
      <c r="E185" s="43" t="s">
        <v>111</v>
      </c>
      <c r="F185" s="43" t="s">
        <v>111</v>
      </c>
      <c r="G185" s="44" t="s">
        <v>111</v>
      </c>
    </row>
    <row r="186" spans="1:7" s="28" customFormat="1" x14ac:dyDescent="0.25">
      <c r="A186" s="17" t="s">
        <v>59</v>
      </c>
      <c r="B186" s="78">
        <f>SUM(B182:B185)</f>
        <v>2615</v>
      </c>
      <c r="C186" s="79">
        <f t="shared" ref="C186:G186" si="27">SUM(C182:C185)</f>
        <v>4529</v>
      </c>
      <c r="D186" s="79">
        <f t="shared" si="27"/>
        <v>2626</v>
      </c>
      <c r="E186" s="79">
        <f t="shared" si="27"/>
        <v>673</v>
      </c>
      <c r="F186" s="79">
        <f t="shared" si="27"/>
        <v>15</v>
      </c>
      <c r="G186" s="80">
        <f t="shared" si="27"/>
        <v>10458</v>
      </c>
    </row>
    <row r="187" spans="1:7" x14ac:dyDescent="0.25">
      <c r="A187" s="36"/>
      <c r="B187" s="37"/>
      <c r="C187" s="38"/>
      <c r="D187" s="38"/>
      <c r="E187" s="38"/>
      <c r="F187" s="38"/>
      <c r="G187" s="39"/>
    </row>
    <row r="188" spans="1:7" x14ac:dyDescent="0.25">
      <c r="A188" s="17" t="s">
        <v>89</v>
      </c>
      <c r="B188" s="37"/>
      <c r="C188" s="38"/>
      <c r="D188" s="38"/>
      <c r="E188" s="38"/>
      <c r="F188" s="38"/>
      <c r="G188" s="39"/>
    </row>
    <row r="189" spans="1:7" x14ac:dyDescent="0.25">
      <c r="A189" s="41" t="s">
        <v>104</v>
      </c>
      <c r="B189" s="42">
        <v>0</v>
      </c>
      <c r="C189" s="43">
        <v>0</v>
      </c>
      <c r="D189" s="43">
        <v>0</v>
      </c>
      <c r="E189" s="43">
        <v>2783</v>
      </c>
      <c r="F189" s="43">
        <v>0</v>
      </c>
      <c r="G189" s="44">
        <v>2783</v>
      </c>
    </row>
    <row r="190" spans="1:7" x14ac:dyDescent="0.25">
      <c r="A190" s="41" t="s">
        <v>105</v>
      </c>
      <c r="B190" s="42">
        <v>0</v>
      </c>
      <c r="C190" s="43">
        <v>0</v>
      </c>
      <c r="D190" s="43">
        <v>0</v>
      </c>
      <c r="E190" s="43">
        <v>0</v>
      </c>
      <c r="F190" s="43">
        <v>0</v>
      </c>
      <c r="G190" s="44">
        <v>0</v>
      </c>
    </row>
    <row r="191" spans="1:7" x14ac:dyDescent="0.25">
      <c r="A191" s="41" t="s">
        <v>106</v>
      </c>
      <c r="B191" s="42">
        <v>0</v>
      </c>
      <c r="C191" s="43">
        <v>0</v>
      </c>
      <c r="D191" s="43">
        <v>0</v>
      </c>
      <c r="E191" s="43">
        <v>0</v>
      </c>
      <c r="F191" s="43">
        <v>0</v>
      </c>
      <c r="G191" s="44">
        <v>0</v>
      </c>
    </row>
    <row r="192" spans="1:7" x14ac:dyDescent="0.25">
      <c r="A192" s="41" t="s">
        <v>107</v>
      </c>
      <c r="B192" s="42" t="s">
        <v>111</v>
      </c>
      <c r="C192" s="43" t="s">
        <v>111</v>
      </c>
      <c r="D192" s="43" t="s">
        <v>111</v>
      </c>
      <c r="E192" s="43" t="s">
        <v>111</v>
      </c>
      <c r="F192" s="43" t="s">
        <v>111</v>
      </c>
      <c r="G192" s="44" t="s">
        <v>111</v>
      </c>
    </row>
    <row r="193" spans="1:7" s="28" customFormat="1" x14ac:dyDescent="0.25">
      <c r="A193" s="17" t="s">
        <v>59</v>
      </c>
      <c r="B193" s="78">
        <f>SUM(B189:B192)</f>
        <v>0</v>
      </c>
      <c r="C193" s="79">
        <f t="shared" ref="C193:G193" si="28">SUM(C189:C192)</f>
        <v>0</v>
      </c>
      <c r="D193" s="79">
        <f t="shared" si="28"/>
        <v>0</v>
      </c>
      <c r="E193" s="79">
        <f t="shared" si="28"/>
        <v>2783</v>
      </c>
      <c r="F193" s="79">
        <f t="shared" si="28"/>
        <v>0</v>
      </c>
      <c r="G193" s="80">
        <f t="shared" si="28"/>
        <v>2783</v>
      </c>
    </row>
    <row r="194" spans="1:7" x14ac:dyDescent="0.25">
      <c r="A194" s="36"/>
      <c r="B194" s="37"/>
      <c r="C194" s="38"/>
      <c r="D194" s="38"/>
      <c r="E194" s="38"/>
      <c r="F194" s="38"/>
      <c r="G194" s="39"/>
    </row>
    <row r="195" spans="1:7" x14ac:dyDescent="0.25">
      <c r="A195" s="17" t="s">
        <v>90</v>
      </c>
      <c r="B195" s="37"/>
      <c r="C195" s="38"/>
      <c r="D195" s="38"/>
      <c r="E195" s="38"/>
      <c r="F195" s="38"/>
      <c r="G195" s="39"/>
    </row>
    <row r="196" spans="1:7" x14ac:dyDescent="0.25">
      <c r="A196" s="41" t="s">
        <v>104</v>
      </c>
      <c r="B196" s="42">
        <v>0</v>
      </c>
      <c r="C196" s="43">
        <v>0</v>
      </c>
      <c r="D196" s="43">
        <v>0</v>
      </c>
      <c r="E196" s="43">
        <v>0</v>
      </c>
      <c r="F196" s="43">
        <v>0</v>
      </c>
      <c r="G196" s="44">
        <v>0</v>
      </c>
    </row>
    <row r="197" spans="1:7" x14ac:dyDescent="0.25">
      <c r="A197" s="41" t="s">
        <v>105</v>
      </c>
      <c r="B197" s="42">
        <v>6</v>
      </c>
      <c r="C197" s="43">
        <v>44</v>
      </c>
      <c r="D197" s="43">
        <v>36</v>
      </c>
      <c r="E197" s="43">
        <v>36</v>
      </c>
      <c r="F197" s="43">
        <v>0</v>
      </c>
      <c r="G197" s="44">
        <v>122</v>
      </c>
    </row>
    <row r="198" spans="1:7" x14ac:dyDescent="0.25">
      <c r="A198" s="41" t="s">
        <v>106</v>
      </c>
      <c r="B198" s="42">
        <v>67</v>
      </c>
      <c r="C198" s="43">
        <v>98</v>
      </c>
      <c r="D198" s="43">
        <v>21</v>
      </c>
      <c r="E198" s="43">
        <v>0</v>
      </c>
      <c r="F198" s="43">
        <v>0</v>
      </c>
      <c r="G198" s="44">
        <v>186</v>
      </c>
    </row>
    <row r="199" spans="1:7" x14ac:dyDescent="0.25">
      <c r="A199" s="41" t="s">
        <v>107</v>
      </c>
      <c r="B199" s="42" t="s">
        <v>111</v>
      </c>
      <c r="C199" s="43" t="s">
        <v>111</v>
      </c>
      <c r="D199" s="43" t="s">
        <v>111</v>
      </c>
      <c r="E199" s="43" t="s">
        <v>111</v>
      </c>
      <c r="F199" s="43" t="s">
        <v>111</v>
      </c>
      <c r="G199" s="44" t="s">
        <v>111</v>
      </c>
    </row>
    <row r="200" spans="1:7" s="28" customFormat="1" x14ac:dyDescent="0.25">
      <c r="A200" s="17" t="s">
        <v>59</v>
      </c>
      <c r="B200" s="78">
        <f>SUM(B196:B199)</f>
        <v>73</v>
      </c>
      <c r="C200" s="79">
        <f t="shared" ref="C200:G200" si="29">SUM(C196:C199)</f>
        <v>142</v>
      </c>
      <c r="D200" s="79">
        <f t="shared" si="29"/>
        <v>57</v>
      </c>
      <c r="E200" s="79">
        <f t="shared" si="29"/>
        <v>36</v>
      </c>
      <c r="F200" s="79">
        <f t="shared" si="29"/>
        <v>0</v>
      </c>
      <c r="G200" s="80">
        <f t="shared" si="29"/>
        <v>308</v>
      </c>
    </row>
    <row r="201" spans="1:7" x14ac:dyDescent="0.25">
      <c r="A201" s="36"/>
      <c r="B201" s="37"/>
      <c r="C201" s="38"/>
      <c r="D201" s="38"/>
      <c r="E201" s="38"/>
      <c r="F201" s="38"/>
      <c r="G201" s="39"/>
    </row>
    <row r="202" spans="1:7" x14ac:dyDescent="0.25">
      <c r="A202" s="17" t="s">
        <v>91</v>
      </c>
      <c r="B202" s="37"/>
      <c r="C202" s="38"/>
      <c r="D202" s="38"/>
      <c r="E202" s="38"/>
      <c r="F202" s="38"/>
      <c r="G202" s="39"/>
    </row>
    <row r="203" spans="1:7" x14ac:dyDescent="0.25">
      <c r="A203" s="41" t="s">
        <v>104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</row>
    <row r="204" spans="1:7" x14ac:dyDescent="0.25">
      <c r="A204" s="41" t="s">
        <v>105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</row>
    <row r="205" spans="1:7" x14ac:dyDescent="0.25">
      <c r="A205" s="41" t="s">
        <v>106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</row>
    <row r="206" spans="1:7" x14ac:dyDescent="0.25">
      <c r="A206" s="41" t="s">
        <v>107</v>
      </c>
      <c r="B206" s="42" t="s">
        <v>111</v>
      </c>
      <c r="C206" s="43" t="s">
        <v>111</v>
      </c>
      <c r="D206" s="43" t="s">
        <v>111</v>
      </c>
      <c r="E206" s="43" t="s">
        <v>111</v>
      </c>
      <c r="F206" s="43" t="s">
        <v>111</v>
      </c>
      <c r="G206" s="44" t="s">
        <v>111</v>
      </c>
    </row>
    <row r="207" spans="1:7" s="28" customFormat="1" x14ac:dyDescent="0.25">
      <c r="A207" s="17" t="s">
        <v>59</v>
      </c>
      <c r="B207" s="78">
        <f>SUM(B203:B206)</f>
        <v>0</v>
      </c>
      <c r="C207" s="79">
        <f t="shared" ref="C207:G207" si="30">SUM(C203:C206)</f>
        <v>0</v>
      </c>
      <c r="D207" s="79">
        <f t="shared" si="30"/>
        <v>0</v>
      </c>
      <c r="E207" s="79">
        <f t="shared" si="30"/>
        <v>0</v>
      </c>
      <c r="F207" s="79">
        <f t="shared" si="30"/>
        <v>0</v>
      </c>
      <c r="G207" s="80">
        <f t="shared" si="30"/>
        <v>0</v>
      </c>
    </row>
    <row r="208" spans="1:7" x14ac:dyDescent="0.25">
      <c r="A208" s="36"/>
      <c r="B208" s="37"/>
      <c r="C208" s="38"/>
      <c r="D208" s="38"/>
      <c r="E208" s="38"/>
      <c r="F208" s="38"/>
      <c r="G208" s="39"/>
    </row>
    <row r="209" spans="1:7" x14ac:dyDescent="0.25">
      <c r="A209" s="17" t="s">
        <v>92</v>
      </c>
      <c r="B209" s="37"/>
      <c r="C209" s="38"/>
      <c r="D209" s="38"/>
      <c r="E209" s="38"/>
      <c r="F209" s="38"/>
      <c r="G209" s="39"/>
    </row>
    <row r="210" spans="1:7" x14ac:dyDescent="0.25">
      <c r="A210" s="41" t="s">
        <v>104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</row>
    <row r="211" spans="1:7" x14ac:dyDescent="0.25">
      <c r="A211" s="41" t="s">
        <v>105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</row>
    <row r="212" spans="1:7" x14ac:dyDescent="0.25">
      <c r="A212" s="41" t="s">
        <v>106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</row>
    <row r="213" spans="1:7" x14ac:dyDescent="0.25">
      <c r="A213" s="41" t="s">
        <v>107</v>
      </c>
      <c r="B213" s="42" t="s">
        <v>111</v>
      </c>
      <c r="C213" s="43" t="s">
        <v>111</v>
      </c>
      <c r="D213" s="43" t="s">
        <v>111</v>
      </c>
      <c r="E213" s="43" t="s">
        <v>111</v>
      </c>
      <c r="F213" s="43" t="s">
        <v>111</v>
      </c>
      <c r="G213" s="44" t="s">
        <v>111</v>
      </c>
    </row>
    <row r="214" spans="1:7" s="28" customFormat="1" x14ac:dyDescent="0.25">
      <c r="A214" s="17" t="s">
        <v>59</v>
      </c>
      <c r="B214" s="78">
        <f>SUM(B210:B213)</f>
        <v>0</v>
      </c>
      <c r="C214" s="79">
        <f t="shared" ref="C214:G214" si="31">SUM(C210:C213)</f>
        <v>0</v>
      </c>
      <c r="D214" s="79">
        <f t="shared" si="31"/>
        <v>0</v>
      </c>
      <c r="E214" s="79">
        <f t="shared" si="31"/>
        <v>0</v>
      </c>
      <c r="F214" s="79">
        <f t="shared" si="31"/>
        <v>0</v>
      </c>
      <c r="G214" s="80">
        <f t="shared" si="31"/>
        <v>0</v>
      </c>
    </row>
    <row r="215" spans="1:7" x14ac:dyDescent="0.25">
      <c r="A215" s="36"/>
      <c r="B215" s="37"/>
      <c r="C215" s="38"/>
      <c r="D215" s="38"/>
      <c r="E215" s="38"/>
      <c r="F215" s="38"/>
      <c r="G215" s="39"/>
    </row>
    <row r="216" spans="1:7" x14ac:dyDescent="0.25">
      <c r="A216" s="17" t="s">
        <v>93</v>
      </c>
      <c r="B216" s="37"/>
      <c r="C216" s="38"/>
      <c r="D216" s="38"/>
      <c r="E216" s="38"/>
      <c r="F216" s="38"/>
      <c r="G216" s="39"/>
    </row>
    <row r="217" spans="1:7" x14ac:dyDescent="0.25">
      <c r="A217" s="41" t="s">
        <v>104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</row>
    <row r="218" spans="1:7" x14ac:dyDescent="0.25">
      <c r="A218" s="41" t="s">
        <v>105</v>
      </c>
      <c r="B218" s="42">
        <v>0</v>
      </c>
      <c r="C218" s="43">
        <v>0</v>
      </c>
      <c r="D218" s="43">
        <v>0</v>
      </c>
      <c r="E218" s="43">
        <v>0</v>
      </c>
      <c r="F218" s="43">
        <v>0</v>
      </c>
      <c r="G218" s="44">
        <v>0</v>
      </c>
    </row>
    <row r="219" spans="1:7" x14ac:dyDescent="0.25">
      <c r="A219" s="41" t="s">
        <v>106</v>
      </c>
      <c r="B219" s="42">
        <v>0</v>
      </c>
      <c r="C219" s="43">
        <v>0</v>
      </c>
      <c r="D219" s="43">
        <v>0</v>
      </c>
      <c r="E219" s="43">
        <v>0</v>
      </c>
      <c r="F219" s="43">
        <v>0</v>
      </c>
      <c r="G219" s="44">
        <v>0</v>
      </c>
    </row>
    <row r="220" spans="1:7" x14ac:dyDescent="0.25">
      <c r="A220" s="41" t="s">
        <v>107</v>
      </c>
      <c r="B220" s="42" t="s">
        <v>111</v>
      </c>
      <c r="C220" s="43" t="s">
        <v>111</v>
      </c>
      <c r="D220" s="43" t="s">
        <v>111</v>
      </c>
      <c r="E220" s="43" t="s">
        <v>111</v>
      </c>
      <c r="F220" s="43" t="s">
        <v>111</v>
      </c>
      <c r="G220" s="44" t="s">
        <v>111</v>
      </c>
    </row>
    <row r="221" spans="1:7" s="28" customFormat="1" x14ac:dyDescent="0.25">
      <c r="A221" s="17" t="s">
        <v>59</v>
      </c>
      <c r="B221" s="78">
        <f>SUM(B217:B220)</f>
        <v>0</v>
      </c>
      <c r="C221" s="79">
        <f t="shared" ref="C221:G221" si="32">SUM(C217:C220)</f>
        <v>0</v>
      </c>
      <c r="D221" s="79">
        <f t="shared" si="32"/>
        <v>0</v>
      </c>
      <c r="E221" s="79">
        <f t="shared" si="32"/>
        <v>0</v>
      </c>
      <c r="F221" s="79">
        <f t="shared" si="32"/>
        <v>0</v>
      </c>
      <c r="G221" s="80">
        <f t="shared" si="32"/>
        <v>0</v>
      </c>
    </row>
    <row r="222" spans="1:7" x14ac:dyDescent="0.25">
      <c r="A222" s="36"/>
      <c r="B222" s="37"/>
      <c r="C222" s="38"/>
      <c r="D222" s="38"/>
      <c r="E222" s="38"/>
      <c r="F222" s="38"/>
      <c r="G222" s="39"/>
    </row>
    <row r="223" spans="1:7" x14ac:dyDescent="0.25">
      <c r="A223" s="17" t="s">
        <v>94</v>
      </c>
      <c r="B223" s="37"/>
      <c r="C223" s="38"/>
      <c r="D223" s="38"/>
      <c r="E223" s="38"/>
      <c r="F223" s="38"/>
      <c r="G223" s="39"/>
    </row>
    <row r="224" spans="1:7" x14ac:dyDescent="0.25">
      <c r="A224" s="41" t="s">
        <v>104</v>
      </c>
      <c r="B224" s="42">
        <v>0</v>
      </c>
      <c r="C224" s="43">
        <v>137</v>
      </c>
      <c r="D224" s="43">
        <v>172</v>
      </c>
      <c r="E224" s="43">
        <v>0</v>
      </c>
      <c r="F224" s="43">
        <v>0</v>
      </c>
      <c r="G224" s="44">
        <v>309</v>
      </c>
    </row>
    <row r="225" spans="1:7" x14ac:dyDescent="0.25">
      <c r="A225" s="41" t="s">
        <v>105</v>
      </c>
      <c r="B225" s="42">
        <v>0</v>
      </c>
      <c r="C225" s="43">
        <v>214</v>
      </c>
      <c r="D225" s="43">
        <v>53</v>
      </c>
      <c r="E225" s="43">
        <v>26</v>
      </c>
      <c r="F225" s="43">
        <v>0</v>
      </c>
      <c r="G225" s="44">
        <v>293</v>
      </c>
    </row>
    <row r="226" spans="1:7" x14ac:dyDescent="0.25">
      <c r="A226" s="41" t="s">
        <v>106</v>
      </c>
      <c r="B226" s="42">
        <v>32</v>
      </c>
      <c r="C226" s="43">
        <v>108</v>
      </c>
      <c r="D226" s="43">
        <v>13</v>
      </c>
      <c r="E226" s="43">
        <v>0</v>
      </c>
      <c r="F226" s="43">
        <v>0</v>
      </c>
      <c r="G226" s="44">
        <v>153</v>
      </c>
    </row>
    <row r="227" spans="1:7" x14ac:dyDescent="0.25">
      <c r="A227" s="41" t="s">
        <v>107</v>
      </c>
      <c r="B227" s="42" t="s">
        <v>111</v>
      </c>
      <c r="C227" s="43" t="s">
        <v>111</v>
      </c>
      <c r="D227" s="43" t="s">
        <v>111</v>
      </c>
      <c r="E227" s="43" t="s">
        <v>111</v>
      </c>
      <c r="F227" s="43" t="s">
        <v>111</v>
      </c>
      <c r="G227" s="44" t="s">
        <v>111</v>
      </c>
    </row>
    <row r="228" spans="1:7" s="28" customFormat="1" x14ac:dyDescent="0.25">
      <c r="A228" s="17" t="s">
        <v>59</v>
      </c>
      <c r="B228" s="78">
        <f>SUM(B224:B227)</f>
        <v>32</v>
      </c>
      <c r="C228" s="79">
        <f t="shared" ref="C228:G228" si="33">SUM(C224:C227)</f>
        <v>459</v>
      </c>
      <c r="D228" s="79">
        <f t="shared" si="33"/>
        <v>238</v>
      </c>
      <c r="E228" s="79">
        <f t="shared" si="33"/>
        <v>26</v>
      </c>
      <c r="F228" s="79">
        <f t="shared" si="33"/>
        <v>0</v>
      </c>
      <c r="G228" s="80">
        <f t="shared" si="33"/>
        <v>755</v>
      </c>
    </row>
    <row r="229" spans="1:7" x14ac:dyDescent="0.25">
      <c r="A229" s="36"/>
      <c r="B229" s="37"/>
      <c r="C229" s="38"/>
      <c r="D229" s="38"/>
      <c r="E229" s="38"/>
      <c r="F229" s="38"/>
      <c r="G229" s="39"/>
    </row>
    <row r="230" spans="1:7" x14ac:dyDescent="0.25">
      <c r="A230" s="17" t="s">
        <v>95</v>
      </c>
      <c r="B230" s="37"/>
      <c r="C230" s="38"/>
      <c r="D230" s="38"/>
      <c r="E230" s="38"/>
      <c r="F230" s="38"/>
      <c r="G230" s="39"/>
    </row>
    <row r="231" spans="1:7" x14ac:dyDescent="0.25">
      <c r="A231" s="41" t="s">
        <v>104</v>
      </c>
      <c r="B231" s="42">
        <v>0</v>
      </c>
      <c r="C231" s="43">
        <v>0</v>
      </c>
      <c r="D231" s="43">
        <v>0</v>
      </c>
      <c r="E231" s="43">
        <v>0</v>
      </c>
      <c r="F231" s="43">
        <v>0</v>
      </c>
      <c r="G231" s="44">
        <v>0</v>
      </c>
    </row>
    <row r="232" spans="1:7" x14ac:dyDescent="0.25">
      <c r="A232" s="41" t="s">
        <v>105</v>
      </c>
      <c r="B232" s="42">
        <v>0</v>
      </c>
      <c r="C232" s="43">
        <v>0</v>
      </c>
      <c r="D232" s="43">
        <v>0</v>
      </c>
      <c r="E232" s="43">
        <v>0</v>
      </c>
      <c r="F232" s="43">
        <v>0</v>
      </c>
      <c r="G232" s="44">
        <v>0</v>
      </c>
    </row>
    <row r="233" spans="1:7" x14ac:dyDescent="0.25">
      <c r="A233" s="41" t="s">
        <v>106</v>
      </c>
      <c r="B233" s="42">
        <v>0</v>
      </c>
      <c r="C233" s="43">
        <v>0</v>
      </c>
      <c r="D233" s="43">
        <v>0</v>
      </c>
      <c r="E233" s="43">
        <v>0</v>
      </c>
      <c r="F233" s="43">
        <v>0</v>
      </c>
      <c r="G233" s="44">
        <v>0</v>
      </c>
    </row>
    <row r="234" spans="1:7" x14ac:dyDescent="0.25">
      <c r="A234" s="41" t="s">
        <v>107</v>
      </c>
      <c r="B234" s="42" t="s">
        <v>111</v>
      </c>
      <c r="C234" s="43" t="s">
        <v>111</v>
      </c>
      <c r="D234" s="43" t="s">
        <v>111</v>
      </c>
      <c r="E234" s="43" t="s">
        <v>111</v>
      </c>
      <c r="F234" s="43" t="s">
        <v>111</v>
      </c>
      <c r="G234" s="44" t="s">
        <v>111</v>
      </c>
    </row>
    <row r="235" spans="1:7" s="28" customFormat="1" x14ac:dyDescent="0.25">
      <c r="A235" s="17" t="s">
        <v>59</v>
      </c>
      <c r="B235" s="78">
        <f>SUM(B231:B234)</f>
        <v>0</v>
      </c>
      <c r="C235" s="79">
        <f t="shared" ref="C235:G235" si="34">SUM(C231:C234)</f>
        <v>0</v>
      </c>
      <c r="D235" s="79">
        <f t="shared" si="34"/>
        <v>0</v>
      </c>
      <c r="E235" s="79">
        <f t="shared" si="34"/>
        <v>0</v>
      </c>
      <c r="F235" s="79">
        <f t="shared" si="34"/>
        <v>0</v>
      </c>
      <c r="G235" s="80">
        <f t="shared" si="34"/>
        <v>0</v>
      </c>
    </row>
    <row r="236" spans="1:7" x14ac:dyDescent="0.25">
      <c r="A236" s="36"/>
      <c r="B236" s="37"/>
      <c r="C236" s="38"/>
      <c r="D236" s="38"/>
      <c r="E236" s="38"/>
      <c r="F236" s="38"/>
      <c r="G236" s="39"/>
    </row>
    <row r="237" spans="1:7" x14ac:dyDescent="0.25">
      <c r="A237" s="17" t="s">
        <v>96</v>
      </c>
      <c r="B237" s="37"/>
      <c r="C237" s="38"/>
      <c r="D237" s="38"/>
      <c r="E237" s="38"/>
      <c r="F237" s="38"/>
      <c r="G237" s="39"/>
    </row>
    <row r="238" spans="1:7" x14ac:dyDescent="0.25">
      <c r="A238" s="41" t="s">
        <v>104</v>
      </c>
      <c r="B238" s="42">
        <v>0</v>
      </c>
      <c r="C238" s="43">
        <v>5</v>
      </c>
      <c r="D238" s="43">
        <v>14</v>
      </c>
      <c r="E238" s="43">
        <v>0</v>
      </c>
      <c r="F238" s="43">
        <v>0</v>
      </c>
      <c r="G238" s="44">
        <v>19</v>
      </c>
    </row>
    <row r="239" spans="1:7" x14ac:dyDescent="0.25">
      <c r="A239" s="41" t="s">
        <v>105</v>
      </c>
      <c r="B239" s="42">
        <v>0</v>
      </c>
      <c r="C239" s="43">
        <v>3</v>
      </c>
      <c r="D239" s="43">
        <v>0</v>
      </c>
      <c r="E239" s="43">
        <v>0</v>
      </c>
      <c r="F239" s="43">
        <v>0</v>
      </c>
      <c r="G239" s="44">
        <v>0</v>
      </c>
    </row>
    <row r="240" spans="1:7" x14ac:dyDescent="0.25">
      <c r="A240" s="41" t="s">
        <v>106</v>
      </c>
      <c r="B240" s="42">
        <v>11</v>
      </c>
      <c r="C240" s="43">
        <v>33</v>
      </c>
      <c r="D240" s="43">
        <v>14</v>
      </c>
      <c r="E240" s="43">
        <v>0</v>
      </c>
      <c r="F240" s="43">
        <v>0</v>
      </c>
      <c r="G240" s="44">
        <v>58</v>
      </c>
    </row>
    <row r="241" spans="1:7" x14ac:dyDescent="0.25">
      <c r="A241" s="41" t="s">
        <v>107</v>
      </c>
      <c r="B241" s="42" t="s">
        <v>111</v>
      </c>
      <c r="C241" s="43" t="s">
        <v>111</v>
      </c>
      <c r="D241" s="43" t="s">
        <v>111</v>
      </c>
      <c r="E241" s="43" t="s">
        <v>111</v>
      </c>
      <c r="F241" s="43" t="s">
        <v>111</v>
      </c>
      <c r="G241" s="44" t="s">
        <v>111</v>
      </c>
    </row>
    <row r="242" spans="1:7" s="28" customFormat="1" x14ac:dyDescent="0.25">
      <c r="A242" s="17" t="s">
        <v>59</v>
      </c>
      <c r="B242" s="78">
        <f>SUM(B238:B241)</f>
        <v>11</v>
      </c>
      <c r="C242" s="79">
        <f t="shared" ref="C242:G242" si="35">SUM(C238:C241)</f>
        <v>41</v>
      </c>
      <c r="D242" s="79">
        <f t="shared" si="35"/>
        <v>28</v>
      </c>
      <c r="E242" s="79">
        <f t="shared" si="35"/>
        <v>0</v>
      </c>
      <c r="F242" s="79">
        <f t="shared" si="35"/>
        <v>0</v>
      </c>
      <c r="G242" s="80">
        <f t="shared" si="35"/>
        <v>77</v>
      </c>
    </row>
    <row r="243" spans="1:7" x14ac:dyDescent="0.25">
      <c r="A243" s="36"/>
      <c r="B243" s="37"/>
      <c r="C243" s="38"/>
      <c r="D243" s="38"/>
      <c r="E243" s="38"/>
      <c r="F243" s="38"/>
      <c r="G243" s="39"/>
    </row>
    <row r="244" spans="1:7" x14ac:dyDescent="0.25">
      <c r="A244" s="17" t="s">
        <v>97</v>
      </c>
      <c r="B244" s="42"/>
      <c r="C244" s="43"/>
      <c r="D244" s="43"/>
      <c r="E244" s="43"/>
      <c r="F244" s="43"/>
      <c r="G244" s="44"/>
    </row>
    <row r="245" spans="1:7" x14ac:dyDescent="0.25">
      <c r="A245" s="41" t="s">
        <v>104</v>
      </c>
      <c r="B245" s="42">
        <v>401</v>
      </c>
      <c r="C245" s="43">
        <v>1127</v>
      </c>
      <c r="D245" s="43">
        <v>2362</v>
      </c>
      <c r="E245" s="43">
        <v>92</v>
      </c>
      <c r="F245" s="43">
        <v>0</v>
      </c>
      <c r="G245" s="44">
        <v>3982</v>
      </c>
    </row>
    <row r="246" spans="1:7" x14ac:dyDescent="0.25">
      <c r="A246" s="41" t="s">
        <v>105</v>
      </c>
      <c r="B246" s="42">
        <v>341</v>
      </c>
      <c r="C246" s="43">
        <v>798</v>
      </c>
      <c r="D246" s="43">
        <v>1773</v>
      </c>
      <c r="E246" s="43">
        <v>105</v>
      </c>
      <c r="F246" s="43">
        <v>0</v>
      </c>
      <c r="G246" s="44">
        <v>3017</v>
      </c>
    </row>
    <row r="247" spans="1:7" x14ac:dyDescent="0.25">
      <c r="A247" s="41" t="s">
        <v>106</v>
      </c>
      <c r="B247" s="42">
        <v>406</v>
      </c>
      <c r="C247" s="43">
        <v>789</v>
      </c>
      <c r="D247" s="43">
        <v>1562</v>
      </c>
      <c r="E247" s="43">
        <v>150</v>
      </c>
      <c r="F247" s="43">
        <v>0</v>
      </c>
      <c r="G247" s="44">
        <v>2907</v>
      </c>
    </row>
    <row r="248" spans="1:7" x14ac:dyDescent="0.25">
      <c r="A248" s="41" t="s">
        <v>107</v>
      </c>
      <c r="B248" s="42" t="s">
        <v>111</v>
      </c>
      <c r="C248" s="43" t="s">
        <v>111</v>
      </c>
      <c r="D248" s="43" t="s">
        <v>111</v>
      </c>
      <c r="E248" s="43" t="s">
        <v>111</v>
      </c>
      <c r="F248" s="43" t="s">
        <v>111</v>
      </c>
      <c r="G248" s="44" t="s">
        <v>111</v>
      </c>
    </row>
    <row r="249" spans="1:7" x14ac:dyDescent="0.25">
      <c r="A249" s="17" t="s">
        <v>59</v>
      </c>
      <c r="B249" s="78">
        <f>SUM(B245:B248)</f>
        <v>1148</v>
      </c>
      <c r="C249" s="79">
        <f t="shared" ref="C249:G249" si="36">SUM(C245:C248)</f>
        <v>2714</v>
      </c>
      <c r="D249" s="79">
        <f t="shared" si="36"/>
        <v>5697</v>
      </c>
      <c r="E249" s="79">
        <f t="shared" si="36"/>
        <v>347</v>
      </c>
      <c r="F249" s="79">
        <f t="shared" si="36"/>
        <v>0</v>
      </c>
      <c r="G249" s="80">
        <f t="shared" si="36"/>
        <v>9906</v>
      </c>
    </row>
    <row r="250" spans="1:7" x14ac:dyDescent="0.25">
      <c r="A250" s="36"/>
      <c r="B250" s="42"/>
      <c r="C250" s="43"/>
      <c r="D250" s="43"/>
      <c r="E250" s="43"/>
      <c r="F250" s="43"/>
      <c r="G250" s="44"/>
    </row>
    <row r="251" spans="1:7" x14ac:dyDescent="0.25">
      <c r="A251" s="17" t="s">
        <v>98</v>
      </c>
      <c r="B251" s="42"/>
      <c r="C251" s="43"/>
      <c r="D251" s="43"/>
      <c r="E251" s="43"/>
      <c r="F251" s="43"/>
      <c r="G251" s="44"/>
    </row>
    <row r="252" spans="1:7" x14ac:dyDescent="0.25">
      <c r="A252" s="41" t="s">
        <v>104</v>
      </c>
      <c r="B252" s="42">
        <v>0</v>
      </c>
      <c r="C252" s="43">
        <v>0</v>
      </c>
      <c r="D252" s="43">
        <v>0</v>
      </c>
      <c r="E252" s="43">
        <v>0</v>
      </c>
      <c r="F252" s="43">
        <v>0</v>
      </c>
      <c r="G252" s="44">
        <v>0</v>
      </c>
    </row>
    <row r="253" spans="1:7" x14ac:dyDescent="0.25">
      <c r="A253" s="41" t="s">
        <v>105</v>
      </c>
      <c r="B253" s="42">
        <v>0</v>
      </c>
      <c r="C253" s="43">
        <v>0</v>
      </c>
      <c r="D253" s="43">
        <v>0</v>
      </c>
      <c r="E253" s="43">
        <v>0</v>
      </c>
      <c r="F253" s="43">
        <v>0</v>
      </c>
      <c r="G253" s="44">
        <v>0</v>
      </c>
    </row>
    <row r="254" spans="1:7" x14ac:dyDescent="0.25">
      <c r="A254" s="41" t="s">
        <v>106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</row>
    <row r="255" spans="1:7" x14ac:dyDescent="0.25">
      <c r="A255" s="41" t="s">
        <v>107</v>
      </c>
      <c r="B255" s="42" t="s">
        <v>111</v>
      </c>
      <c r="C255" s="43" t="s">
        <v>111</v>
      </c>
      <c r="D255" s="43" t="s">
        <v>111</v>
      </c>
      <c r="E255" s="43" t="s">
        <v>111</v>
      </c>
      <c r="F255" s="43" t="s">
        <v>111</v>
      </c>
      <c r="G255" s="44" t="s">
        <v>111</v>
      </c>
    </row>
    <row r="256" spans="1:7" x14ac:dyDescent="0.25">
      <c r="A256" s="17" t="s">
        <v>59</v>
      </c>
      <c r="B256" s="78">
        <f>SUM(B252:B255)</f>
        <v>0</v>
      </c>
      <c r="C256" s="79">
        <f t="shared" ref="C256:G256" si="37">SUM(C252:C255)</f>
        <v>0</v>
      </c>
      <c r="D256" s="79">
        <f t="shared" si="37"/>
        <v>0</v>
      </c>
      <c r="E256" s="79">
        <f t="shared" si="37"/>
        <v>0</v>
      </c>
      <c r="F256" s="79">
        <f t="shared" si="37"/>
        <v>0</v>
      </c>
      <c r="G256" s="80">
        <f t="shared" si="37"/>
        <v>0</v>
      </c>
    </row>
    <row r="257" spans="1:7" x14ac:dyDescent="0.25">
      <c r="A257" s="36"/>
      <c r="B257" s="42"/>
      <c r="C257" s="43"/>
      <c r="D257" s="43"/>
      <c r="E257" s="43"/>
      <c r="F257" s="43"/>
      <c r="G257" s="44"/>
    </row>
    <row r="258" spans="1:7" x14ac:dyDescent="0.25">
      <c r="A258" s="17" t="s">
        <v>99</v>
      </c>
      <c r="B258" s="42"/>
      <c r="C258" s="43"/>
      <c r="D258" s="43"/>
      <c r="E258" s="43"/>
      <c r="F258" s="43"/>
      <c r="G258" s="44"/>
    </row>
    <row r="259" spans="1:7" x14ac:dyDescent="0.25">
      <c r="A259" s="41" t="s">
        <v>104</v>
      </c>
      <c r="B259" s="42">
        <v>1145</v>
      </c>
      <c r="C259" s="43">
        <v>1792</v>
      </c>
      <c r="D259" s="43">
        <v>2331</v>
      </c>
      <c r="E259" s="43">
        <v>103</v>
      </c>
      <c r="F259" s="43">
        <v>0</v>
      </c>
      <c r="G259" s="44">
        <v>5371</v>
      </c>
    </row>
    <row r="260" spans="1:7" x14ac:dyDescent="0.25">
      <c r="A260" s="41" t="s">
        <v>105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</row>
    <row r="261" spans="1:7" x14ac:dyDescent="0.25">
      <c r="A261" s="41" t="s">
        <v>106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</row>
    <row r="262" spans="1:7" x14ac:dyDescent="0.25">
      <c r="A262" s="41" t="s">
        <v>107</v>
      </c>
      <c r="B262" s="42" t="s">
        <v>111</v>
      </c>
      <c r="C262" s="43" t="s">
        <v>111</v>
      </c>
      <c r="D262" s="43" t="s">
        <v>111</v>
      </c>
      <c r="E262" s="43" t="s">
        <v>111</v>
      </c>
      <c r="F262" s="43" t="s">
        <v>111</v>
      </c>
      <c r="G262" s="44" t="s">
        <v>111</v>
      </c>
    </row>
    <row r="263" spans="1:7" x14ac:dyDescent="0.25">
      <c r="A263" s="17" t="s">
        <v>59</v>
      </c>
      <c r="B263" s="78">
        <f>SUM(B259:B262)</f>
        <v>1145</v>
      </c>
      <c r="C263" s="79">
        <f t="shared" ref="C263:G263" si="38">SUM(C259:C262)</f>
        <v>1792</v>
      </c>
      <c r="D263" s="79">
        <f t="shared" si="38"/>
        <v>2331</v>
      </c>
      <c r="E263" s="79">
        <f t="shared" si="38"/>
        <v>103</v>
      </c>
      <c r="F263" s="79">
        <f t="shared" si="38"/>
        <v>0</v>
      </c>
      <c r="G263" s="80">
        <f t="shared" si="38"/>
        <v>5371</v>
      </c>
    </row>
    <row r="264" spans="1:7" x14ac:dyDescent="0.25">
      <c r="A264" s="36"/>
      <c r="B264" s="42"/>
      <c r="C264" s="43"/>
      <c r="D264" s="43"/>
      <c r="E264" s="43"/>
      <c r="F264" s="43"/>
      <c r="G264" s="44"/>
    </row>
    <row r="265" spans="1:7" x14ac:dyDescent="0.25">
      <c r="A265" s="17" t="s">
        <v>100</v>
      </c>
      <c r="B265" s="42"/>
      <c r="C265" s="43"/>
      <c r="D265" s="43"/>
      <c r="E265" s="43"/>
      <c r="F265" s="43"/>
      <c r="G265" s="44"/>
    </row>
    <row r="266" spans="1:7" x14ac:dyDescent="0.25">
      <c r="A266" s="41" t="s">
        <v>104</v>
      </c>
      <c r="B266" s="42">
        <v>0</v>
      </c>
      <c r="C266" s="43">
        <v>0</v>
      </c>
      <c r="D266" s="43">
        <v>20.93</v>
      </c>
      <c r="E266" s="43">
        <v>0</v>
      </c>
      <c r="F266" s="43">
        <v>0</v>
      </c>
      <c r="G266" s="44">
        <v>20.93</v>
      </c>
    </row>
    <row r="267" spans="1:7" x14ac:dyDescent="0.25">
      <c r="A267" s="41" t="s">
        <v>105</v>
      </c>
      <c r="B267" s="42">
        <v>0</v>
      </c>
      <c r="C267" s="43">
        <v>5</v>
      </c>
      <c r="D267" s="43">
        <v>0</v>
      </c>
      <c r="E267" s="43">
        <v>0</v>
      </c>
      <c r="F267" s="43">
        <v>0</v>
      </c>
      <c r="G267" s="44">
        <v>5</v>
      </c>
    </row>
    <row r="268" spans="1:7" x14ac:dyDescent="0.25">
      <c r="A268" s="41" t="s">
        <v>106</v>
      </c>
      <c r="B268" s="42">
        <v>0</v>
      </c>
      <c r="C268" s="43">
        <v>40</v>
      </c>
      <c r="D268" s="43">
        <v>0</v>
      </c>
      <c r="E268" s="43">
        <v>38</v>
      </c>
      <c r="F268" s="43">
        <v>0</v>
      </c>
      <c r="G268" s="44">
        <v>78</v>
      </c>
    </row>
    <row r="269" spans="1:7" x14ac:dyDescent="0.25">
      <c r="A269" s="41" t="s">
        <v>107</v>
      </c>
      <c r="B269" s="42" t="s">
        <v>111</v>
      </c>
      <c r="C269" s="43" t="s">
        <v>111</v>
      </c>
      <c r="D269" s="43" t="s">
        <v>111</v>
      </c>
      <c r="E269" s="43" t="s">
        <v>111</v>
      </c>
      <c r="F269" s="43" t="s">
        <v>111</v>
      </c>
      <c r="G269" s="44" t="s">
        <v>111</v>
      </c>
    </row>
    <row r="270" spans="1:7" x14ac:dyDescent="0.25">
      <c r="A270" s="17" t="s">
        <v>59</v>
      </c>
      <c r="B270" s="78">
        <f>SUM(B266:B269)</f>
        <v>0</v>
      </c>
      <c r="C270" s="79">
        <f t="shared" ref="C270:G270" si="39">SUM(C266:C269)</f>
        <v>45</v>
      </c>
      <c r="D270" s="79">
        <f t="shared" si="39"/>
        <v>20.93</v>
      </c>
      <c r="E270" s="79">
        <f t="shared" si="39"/>
        <v>38</v>
      </c>
      <c r="F270" s="79">
        <f t="shared" si="39"/>
        <v>0</v>
      </c>
      <c r="G270" s="80">
        <f t="shared" si="39"/>
        <v>103.93</v>
      </c>
    </row>
    <row r="271" spans="1:7" x14ac:dyDescent="0.25">
      <c r="A271" s="36"/>
      <c r="B271" s="42"/>
      <c r="C271" s="43"/>
      <c r="D271" s="43"/>
      <c r="E271" s="43"/>
      <c r="F271" s="43"/>
      <c r="G271" s="44"/>
    </row>
    <row r="272" spans="1:7" x14ac:dyDescent="0.25">
      <c r="A272" s="17" t="s">
        <v>101</v>
      </c>
      <c r="B272" s="42"/>
      <c r="C272" s="43"/>
      <c r="D272" s="43"/>
      <c r="E272" s="43"/>
      <c r="F272" s="43"/>
      <c r="G272" s="44"/>
    </row>
    <row r="273" spans="1:7" x14ac:dyDescent="0.25">
      <c r="A273" s="41" t="s">
        <v>104</v>
      </c>
      <c r="B273" s="42">
        <v>80</v>
      </c>
      <c r="C273" s="43">
        <v>152</v>
      </c>
      <c r="D273" s="43">
        <v>178</v>
      </c>
      <c r="E273" s="43">
        <v>34</v>
      </c>
      <c r="F273" s="43">
        <v>0</v>
      </c>
      <c r="G273" s="44">
        <v>444</v>
      </c>
    </row>
    <row r="274" spans="1:7" x14ac:dyDescent="0.25">
      <c r="A274" s="41" t="s">
        <v>105</v>
      </c>
      <c r="B274" s="42">
        <v>43</v>
      </c>
      <c r="C274" s="43">
        <v>210</v>
      </c>
      <c r="D274" s="43">
        <v>43</v>
      </c>
      <c r="E274" s="43">
        <v>0</v>
      </c>
      <c r="F274" s="43">
        <v>0</v>
      </c>
      <c r="G274" s="44">
        <v>296</v>
      </c>
    </row>
    <row r="275" spans="1:7" x14ac:dyDescent="0.25">
      <c r="A275" s="41" t="s">
        <v>106</v>
      </c>
      <c r="B275" s="42">
        <v>35</v>
      </c>
      <c r="C275" s="43">
        <v>324</v>
      </c>
      <c r="D275" s="43">
        <v>76</v>
      </c>
      <c r="E275" s="43">
        <v>43</v>
      </c>
      <c r="F275" s="43">
        <v>0</v>
      </c>
      <c r="G275" s="44">
        <v>478</v>
      </c>
    </row>
    <row r="276" spans="1:7" x14ac:dyDescent="0.25">
      <c r="A276" s="41" t="s">
        <v>107</v>
      </c>
      <c r="B276" s="42" t="s">
        <v>111</v>
      </c>
      <c r="C276" s="43" t="s">
        <v>111</v>
      </c>
      <c r="D276" s="43" t="s">
        <v>111</v>
      </c>
      <c r="E276" s="43" t="s">
        <v>111</v>
      </c>
      <c r="F276" s="43" t="s">
        <v>111</v>
      </c>
      <c r="G276" s="44" t="s">
        <v>111</v>
      </c>
    </row>
    <row r="277" spans="1:7" x14ac:dyDescent="0.25">
      <c r="A277" s="17" t="s">
        <v>59</v>
      </c>
      <c r="B277" s="78">
        <f>SUM(B273:B276)</f>
        <v>158</v>
      </c>
      <c r="C277" s="79">
        <f t="shared" ref="C277:G277" si="40">SUM(C273:C276)</f>
        <v>686</v>
      </c>
      <c r="D277" s="79">
        <f t="shared" si="40"/>
        <v>297</v>
      </c>
      <c r="E277" s="79">
        <f t="shared" si="40"/>
        <v>77</v>
      </c>
      <c r="F277" s="79">
        <f t="shared" si="40"/>
        <v>0</v>
      </c>
      <c r="G277" s="80">
        <f t="shared" si="40"/>
        <v>1218</v>
      </c>
    </row>
    <row r="278" spans="1:7" x14ac:dyDescent="0.25">
      <c r="A278" s="36"/>
      <c r="B278" s="78"/>
      <c r="C278" s="79"/>
      <c r="D278" s="79"/>
      <c r="E278" s="79"/>
      <c r="F278" s="79"/>
      <c r="G278" s="80"/>
    </row>
    <row r="279" spans="1:7" x14ac:dyDescent="0.25">
      <c r="A279" s="17" t="s">
        <v>102</v>
      </c>
      <c r="B279" s="42"/>
      <c r="C279" s="43"/>
      <c r="D279" s="43"/>
      <c r="E279" s="43"/>
      <c r="F279" s="43"/>
      <c r="G279" s="44"/>
    </row>
    <row r="280" spans="1:7" s="28" customFormat="1" x14ac:dyDescent="0.25">
      <c r="A280" s="41" t="s">
        <v>104</v>
      </c>
      <c r="B280" s="42">
        <v>0</v>
      </c>
      <c r="C280" s="43">
        <v>0</v>
      </c>
      <c r="D280" s="43">
        <v>0</v>
      </c>
      <c r="E280" s="43">
        <v>0</v>
      </c>
      <c r="F280" s="43">
        <v>0</v>
      </c>
      <c r="G280" s="44">
        <v>0</v>
      </c>
    </row>
    <row r="281" spans="1:7" x14ac:dyDescent="0.25">
      <c r="A281" s="41" t="s">
        <v>105</v>
      </c>
      <c r="B281" s="42">
        <v>208</v>
      </c>
      <c r="C281" s="43">
        <v>547</v>
      </c>
      <c r="D281" s="43">
        <v>319</v>
      </c>
      <c r="E281" s="43">
        <v>25</v>
      </c>
      <c r="F281" s="43">
        <v>0</v>
      </c>
      <c r="G281" s="44">
        <v>1099</v>
      </c>
    </row>
    <row r="282" spans="1:7" x14ac:dyDescent="0.25">
      <c r="A282" s="41" t="s">
        <v>106</v>
      </c>
      <c r="B282" s="42">
        <v>68</v>
      </c>
      <c r="C282" s="43">
        <v>390</v>
      </c>
      <c r="D282" s="43">
        <v>550</v>
      </c>
      <c r="E282" s="43">
        <v>57</v>
      </c>
      <c r="F282" s="43">
        <v>0</v>
      </c>
      <c r="G282" s="44">
        <v>1065</v>
      </c>
    </row>
    <row r="283" spans="1:7" x14ac:dyDescent="0.25">
      <c r="A283" s="41" t="s">
        <v>107</v>
      </c>
      <c r="B283" s="42" t="s">
        <v>111</v>
      </c>
      <c r="C283" s="43" t="s">
        <v>111</v>
      </c>
      <c r="D283" s="43" t="s">
        <v>111</v>
      </c>
      <c r="E283" s="43" t="s">
        <v>111</v>
      </c>
      <c r="F283" s="43" t="s">
        <v>111</v>
      </c>
      <c r="G283" s="44" t="s">
        <v>111</v>
      </c>
    </row>
    <row r="284" spans="1:7" ht="15.75" thickBot="1" x14ac:dyDescent="0.3">
      <c r="A284" s="62" t="s">
        <v>59</v>
      </c>
      <c r="B284" s="81">
        <f>SUM(B280:B283)</f>
        <v>276</v>
      </c>
      <c r="C284" s="82">
        <f t="shared" ref="C284:G284" si="41">SUM(C280:C283)</f>
        <v>937</v>
      </c>
      <c r="D284" s="82">
        <f t="shared" si="41"/>
        <v>869</v>
      </c>
      <c r="E284" s="82">
        <f t="shared" si="41"/>
        <v>82</v>
      </c>
      <c r="F284" s="82">
        <f t="shared" si="41"/>
        <v>0</v>
      </c>
      <c r="G284" s="83">
        <f t="shared" si="41"/>
        <v>2164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G13"/>
    <mergeCell ref="A13:A14"/>
  </mergeCells>
  <conditionalFormatting sqref="B1:G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E284"/>
  <sheetViews>
    <sheetView showGridLines="0" topLeftCell="A255" workbookViewId="0"/>
  </sheetViews>
  <sheetFormatPr defaultColWidth="9.140625" defaultRowHeight="15" x14ac:dyDescent="0.25"/>
  <cols>
    <col min="1" max="1" width="40.5703125" style="16" customWidth="1"/>
    <col min="2" max="5" width="16" style="34" customWidth="1"/>
    <col min="6" max="16384" width="9.140625" style="16"/>
  </cols>
  <sheetData>
    <row r="6" spans="1:5" ht="18" x14ac:dyDescent="0.25">
      <c r="A6" s="29" t="str">
        <f>Contents!A7</f>
        <v>Nevada Healthcare Quarterly Reports</v>
      </c>
    </row>
    <row r="7" spans="1:5" ht="15.75" x14ac:dyDescent="0.25">
      <c r="A7" s="30" t="str">
        <f>Contents!A8</f>
        <v>Acute Hospitals Utilization Reports: First Quarter 2024 - Third Quarter 2024</v>
      </c>
    </row>
    <row r="8" spans="1:5" ht="15.75" x14ac:dyDescent="0.25">
      <c r="A8" s="31" t="s">
        <v>41</v>
      </c>
    </row>
    <row r="9" spans="1:5" x14ac:dyDescent="0.25">
      <c r="A9" s="32" t="str">
        <f>Contents!A9</f>
        <v>Produced on December 11, 2024</v>
      </c>
    </row>
    <row r="10" spans="1:5" x14ac:dyDescent="0.25">
      <c r="A10" s="32" t="str">
        <f>Contents!A10</f>
        <v>Includes data loaded through December 9, 2024</v>
      </c>
    </row>
    <row r="12" spans="1:5" ht="15.75" thickBot="1" x14ac:dyDescent="0.3">
      <c r="A12" s="33" t="s">
        <v>58</v>
      </c>
    </row>
    <row r="13" spans="1:5" s="35" customFormat="1" x14ac:dyDescent="0.25">
      <c r="A13" s="99" t="s">
        <v>11</v>
      </c>
      <c r="B13" s="96" t="s">
        <v>42</v>
      </c>
      <c r="C13" s="98"/>
      <c r="D13" s="96" t="s">
        <v>43</v>
      </c>
      <c r="E13" s="98"/>
    </row>
    <row r="14" spans="1:5" s="35" customFormat="1" ht="24" customHeight="1" thickBot="1" x14ac:dyDescent="0.3">
      <c r="A14" s="100"/>
      <c r="B14" s="8" t="s">
        <v>44</v>
      </c>
      <c r="C14" s="10" t="s">
        <v>45</v>
      </c>
      <c r="D14" s="8" t="s">
        <v>44</v>
      </c>
      <c r="E14" s="10" t="s">
        <v>45</v>
      </c>
    </row>
    <row r="15" spans="1:5" x14ac:dyDescent="0.25">
      <c r="A15" s="17" t="s">
        <v>60</v>
      </c>
      <c r="B15" s="18">
        <f>SUM(B16:B18)</f>
        <v>66394</v>
      </c>
      <c r="C15" s="20">
        <f>SUM(C16:C18)</f>
        <v>99839</v>
      </c>
      <c r="D15" s="18">
        <f>SUM(D16:D18)</f>
        <v>87303</v>
      </c>
      <c r="E15" s="20">
        <f>SUM(E16:E18)</f>
        <v>175791</v>
      </c>
    </row>
    <row r="16" spans="1:5" x14ac:dyDescent="0.25">
      <c r="A16" s="23" t="s">
        <v>56</v>
      </c>
      <c r="B16" s="18">
        <f>B25+B32+B39+B46+B53+B60+B67+B74+B81+B88+B95+B102+B109+B116+B123+B130+B137</f>
        <v>49343</v>
      </c>
      <c r="C16" s="20">
        <f t="shared" ref="C16:E16" si="0">C25+C32+C39+C46+C53+C60+C67+C74+C81+C88+C95+C102+C109+C116+C123+C130+C137</f>
        <v>69489</v>
      </c>
      <c r="D16" s="18">
        <f t="shared" si="0"/>
        <v>76276</v>
      </c>
      <c r="E16" s="20">
        <f t="shared" si="0"/>
        <v>72553</v>
      </c>
    </row>
    <row r="17" spans="1:5" x14ac:dyDescent="0.25">
      <c r="A17" s="23" t="s">
        <v>57</v>
      </c>
      <c r="B17" s="18">
        <f>B144+B151+B158+B165+B172+B179+B186</f>
        <v>15761</v>
      </c>
      <c r="C17" s="20">
        <f>C144+C151+C158+C165+C172+C179+C186</f>
        <v>27111</v>
      </c>
      <c r="D17" s="18">
        <f>D144+D151+D158+D165+D172+D179+D186</f>
        <v>5487</v>
      </c>
      <c r="E17" s="20">
        <f>E144+E151+E158+E165+E172+E179+E186</f>
        <v>23576</v>
      </c>
    </row>
    <row r="18" spans="1:5" x14ac:dyDescent="0.25">
      <c r="A18" s="92" t="s">
        <v>64</v>
      </c>
      <c r="B18" s="18">
        <f>B193+B200+B207+B214+B221+B228+B235+B242+B249+B256+B263+B270+B277+B284</f>
        <v>1290</v>
      </c>
      <c r="C18" s="20">
        <f>C193+C200+C207+C214+C221+C228+C235+C242+C249+C256+C263+C270+C277+C284</f>
        <v>3239</v>
      </c>
      <c r="D18" s="18">
        <f>D193+D200+D207+D214+D221+D228+D235+D242+D249+D256+D263+D270+D277+D284</f>
        <v>5540</v>
      </c>
      <c r="E18" s="20">
        <f>E193+E200+E207+E214+E221+E228+E235+E242+E249+E256+E263+E270+E277+E284</f>
        <v>79662</v>
      </c>
    </row>
    <row r="19" spans="1:5" x14ac:dyDescent="0.25">
      <c r="A19" s="36"/>
      <c r="B19" s="37"/>
      <c r="C19" s="39"/>
      <c r="D19" s="37"/>
      <c r="E19" s="39"/>
    </row>
    <row r="20" spans="1:5" x14ac:dyDescent="0.25">
      <c r="A20" s="17" t="s">
        <v>65</v>
      </c>
      <c r="B20" s="37"/>
      <c r="C20" s="39"/>
      <c r="D20" s="37"/>
      <c r="E20" s="39"/>
    </row>
    <row r="21" spans="1:5" x14ac:dyDescent="0.25">
      <c r="A21" s="41" t="s">
        <v>104</v>
      </c>
      <c r="B21" s="42">
        <v>1668</v>
      </c>
      <c r="C21" s="44">
        <v>1216</v>
      </c>
      <c r="D21" s="42">
        <v>0</v>
      </c>
      <c r="E21" s="44">
        <v>0</v>
      </c>
    </row>
    <row r="22" spans="1:5" x14ac:dyDescent="0.25">
      <c r="A22" s="41" t="s">
        <v>105</v>
      </c>
      <c r="B22" s="42">
        <v>1715</v>
      </c>
      <c r="C22" s="44">
        <v>1404</v>
      </c>
      <c r="D22" s="42">
        <v>0</v>
      </c>
      <c r="E22" s="44">
        <v>0</v>
      </c>
    </row>
    <row r="23" spans="1:5" x14ac:dyDescent="0.25">
      <c r="A23" s="41" t="s">
        <v>106</v>
      </c>
      <c r="B23" s="42">
        <v>1613</v>
      </c>
      <c r="C23" s="44">
        <v>1354</v>
      </c>
      <c r="D23" s="42">
        <v>0</v>
      </c>
      <c r="E23" s="44">
        <v>0</v>
      </c>
    </row>
    <row r="24" spans="1:5" x14ac:dyDescent="0.25">
      <c r="A24" s="41" t="s">
        <v>107</v>
      </c>
      <c r="B24" s="42" t="s">
        <v>111</v>
      </c>
      <c r="C24" s="44" t="s">
        <v>111</v>
      </c>
      <c r="D24" s="42" t="s">
        <v>111</v>
      </c>
      <c r="E24" s="44" t="s">
        <v>111</v>
      </c>
    </row>
    <row r="25" spans="1:5" s="28" customFormat="1" x14ac:dyDescent="0.25">
      <c r="A25" s="17" t="s">
        <v>59</v>
      </c>
      <c r="B25" s="78">
        <f>SUM(B21:B24)</f>
        <v>4996</v>
      </c>
      <c r="C25" s="80">
        <f t="shared" ref="C25:E25" si="1">SUM(C21:C24)</f>
        <v>3974</v>
      </c>
      <c r="D25" s="78">
        <f t="shared" si="1"/>
        <v>0</v>
      </c>
      <c r="E25" s="80">
        <f t="shared" si="1"/>
        <v>0</v>
      </c>
    </row>
    <row r="26" spans="1:5" x14ac:dyDescent="0.25">
      <c r="A26" s="36"/>
      <c r="B26" s="37"/>
      <c r="C26" s="39"/>
      <c r="D26" s="37"/>
      <c r="E26" s="39"/>
    </row>
    <row r="27" spans="1:5" x14ac:dyDescent="0.25">
      <c r="A27" s="17" t="s">
        <v>66</v>
      </c>
      <c r="B27" s="37"/>
      <c r="C27" s="39"/>
      <c r="D27" s="37"/>
      <c r="E27" s="39"/>
    </row>
    <row r="28" spans="1:5" x14ac:dyDescent="0.25">
      <c r="A28" s="41" t="s">
        <v>104</v>
      </c>
      <c r="B28" s="42">
        <v>0</v>
      </c>
      <c r="C28" s="44">
        <v>0</v>
      </c>
      <c r="D28" s="42">
        <v>0</v>
      </c>
      <c r="E28" s="44">
        <v>0</v>
      </c>
    </row>
    <row r="29" spans="1:5" x14ac:dyDescent="0.25">
      <c r="A29" s="41" t="s">
        <v>105</v>
      </c>
      <c r="B29" s="42">
        <v>0</v>
      </c>
      <c r="C29" s="44">
        <v>0</v>
      </c>
      <c r="D29" s="42">
        <v>0</v>
      </c>
      <c r="E29" s="44">
        <v>0</v>
      </c>
    </row>
    <row r="30" spans="1:5" x14ac:dyDescent="0.25">
      <c r="A30" s="41" t="s">
        <v>106</v>
      </c>
      <c r="B30" s="42">
        <v>0</v>
      </c>
      <c r="C30" s="44">
        <v>0</v>
      </c>
      <c r="D30" s="42">
        <v>0</v>
      </c>
      <c r="E30" s="44">
        <v>0</v>
      </c>
    </row>
    <row r="31" spans="1:5" x14ac:dyDescent="0.25">
      <c r="A31" s="41" t="s">
        <v>107</v>
      </c>
      <c r="B31" s="42" t="s">
        <v>111</v>
      </c>
      <c r="C31" s="44" t="s">
        <v>111</v>
      </c>
      <c r="D31" s="42" t="s">
        <v>111</v>
      </c>
      <c r="E31" s="44" t="s">
        <v>111</v>
      </c>
    </row>
    <row r="32" spans="1:5" x14ac:dyDescent="0.25">
      <c r="A32" s="17" t="s">
        <v>59</v>
      </c>
      <c r="B32" s="78">
        <f>SUM(B28:B31)</f>
        <v>0</v>
      </c>
      <c r="C32" s="80">
        <f t="shared" ref="C32:E32" si="2">SUM(C28:C31)</f>
        <v>0</v>
      </c>
      <c r="D32" s="78">
        <f t="shared" si="2"/>
        <v>0</v>
      </c>
      <c r="E32" s="80">
        <f t="shared" si="2"/>
        <v>0</v>
      </c>
    </row>
    <row r="33" spans="1:5" x14ac:dyDescent="0.25">
      <c r="A33" s="36"/>
      <c r="B33" s="37"/>
      <c r="C33" s="39"/>
      <c r="D33" s="37"/>
      <c r="E33" s="39"/>
    </row>
    <row r="34" spans="1:5" x14ac:dyDescent="0.25">
      <c r="A34" s="17" t="s">
        <v>67</v>
      </c>
      <c r="B34" s="37"/>
      <c r="C34" s="39"/>
      <c r="D34" s="37"/>
      <c r="E34" s="39"/>
    </row>
    <row r="35" spans="1:5" x14ac:dyDescent="0.25">
      <c r="A35" s="41" t="s">
        <v>104</v>
      </c>
      <c r="B35" s="42">
        <v>0</v>
      </c>
      <c r="C35" s="44">
        <v>0</v>
      </c>
      <c r="D35" s="42">
        <v>0</v>
      </c>
      <c r="E35" s="44">
        <v>0</v>
      </c>
    </row>
    <row r="36" spans="1:5" x14ac:dyDescent="0.25">
      <c r="A36" s="41" t="s">
        <v>105</v>
      </c>
      <c r="B36" s="42">
        <v>0</v>
      </c>
      <c r="C36" s="44">
        <v>0</v>
      </c>
      <c r="D36" s="42">
        <v>0</v>
      </c>
      <c r="E36" s="44">
        <v>0</v>
      </c>
    </row>
    <row r="37" spans="1:5" x14ac:dyDescent="0.25">
      <c r="A37" s="41" t="s">
        <v>106</v>
      </c>
      <c r="B37" s="42">
        <v>0</v>
      </c>
      <c r="C37" s="44">
        <v>0</v>
      </c>
      <c r="D37" s="42">
        <v>0</v>
      </c>
      <c r="E37" s="44">
        <v>0</v>
      </c>
    </row>
    <row r="38" spans="1:5" x14ac:dyDescent="0.25">
      <c r="A38" s="41" t="s">
        <v>107</v>
      </c>
      <c r="B38" s="42" t="s">
        <v>111</v>
      </c>
      <c r="C38" s="44" t="s">
        <v>111</v>
      </c>
      <c r="D38" s="42" t="s">
        <v>111</v>
      </c>
      <c r="E38" s="44" t="s">
        <v>111</v>
      </c>
    </row>
    <row r="39" spans="1:5" x14ac:dyDescent="0.25">
      <c r="A39" s="17" t="s">
        <v>59</v>
      </c>
      <c r="B39" s="78">
        <f>SUM(B35:B38)</f>
        <v>0</v>
      </c>
      <c r="C39" s="80">
        <f t="shared" ref="C39:E39" si="3">SUM(C35:C38)</f>
        <v>0</v>
      </c>
      <c r="D39" s="78">
        <f t="shared" si="3"/>
        <v>0</v>
      </c>
      <c r="E39" s="80">
        <f t="shared" si="3"/>
        <v>0</v>
      </c>
    </row>
    <row r="40" spans="1:5" x14ac:dyDescent="0.25">
      <c r="A40" s="36"/>
      <c r="B40" s="37"/>
      <c r="C40" s="39"/>
      <c r="D40" s="37"/>
      <c r="E40" s="39"/>
    </row>
    <row r="41" spans="1:5" x14ac:dyDescent="0.25">
      <c r="A41" s="17" t="s">
        <v>68</v>
      </c>
      <c r="B41" s="37"/>
      <c r="C41" s="39"/>
      <c r="D41" s="37"/>
      <c r="E41" s="39"/>
    </row>
    <row r="42" spans="1:5" x14ac:dyDescent="0.25">
      <c r="A42" s="41" t="s">
        <v>104</v>
      </c>
      <c r="B42" s="42">
        <v>0</v>
      </c>
      <c r="C42" s="44">
        <v>0</v>
      </c>
      <c r="D42" s="42">
        <v>0</v>
      </c>
      <c r="E42" s="44">
        <v>0</v>
      </c>
    </row>
    <row r="43" spans="1:5" x14ac:dyDescent="0.25">
      <c r="A43" s="41" t="s">
        <v>105</v>
      </c>
      <c r="B43" s="42">
        <v>0</v>
      </c>
      <c r="C43" s="44">
        <v>0</v>
      </c>
      <c r="D43" s="42">
        <v>0</v>
      </c>
      <c r="E43" s="44">
        <v>0</v>
      </c>
    </row>
    <row r="44" spans="1:5" x14ac:dyDescent="0.25">
      <c r="A44" s="41" t="s">
        <v>106</v>
      </c>
      <c r="B44" s="42">
        <v>0</v>
      </c>
      <c r="C44" s="44">
        <v>0</v>
      </c>
      <c r="D44" s="42">
        <v>0</v>
      </c>
      <c r="E44" s="44">
        <v>0</v>
      </c>
    </row>
    <row r="45" spans="1:5" x14ac:dyDescent="0.25">
      <c r="A45" s="41" t="s">
        <v>107</v>
      </c>
      <c r="B45" s="42" t="s">
        <v>111</v>
      </c>
      <c r="C45" s="44" t="s">
        <v>111</v>
      </c>
      <c r="D45" s="42" t="s">
        <v>111</v>
      </c>
      <c r="E45" s="44" t="s">
        <v>111</v>
      </c>
    </row>
    <row r="46" spans="1:5" x14ac:dyDescent="0.25">
      <c r="A46" s="17" t="s">
        <v>59</v>
      </c>
      <c r="B46" s="78">
        <f>SUM(B42:B45)</f>
        <v>0</v>
      </c>
      <c r="C46" s="80">
        <f t="shared" ref="C46:E46" si="4">SUM(C42:C45)</f>
        <v>0</v>
      </c>
      <c r="D46" s="78">
        <f t="shared" si="4"/>
        <v>0</v>
      </c>
      <c r="E46" s="80">
        <f t="shared" si="4"/>
        <v>0</v>
      </c>
    </row>
    <row r="47" spans="1:5" x14ac:dyDescent="0.25">
      <c r="A47" s="36"/>
      <c r="B47" s="37"/>
      <c r="C47" s="39"/>
      <c r="D47" s="37"/>
      <c r="E47" s="39"/>
    </row>
    <row r="48" spans="1:5" x14ac:dyDescent="0.25">
      <c r="A48" s="17" t="s">
        <v>69</v>
      </c>
      <c r="B48" s="37"/>
      <c r="C48" s="39"/>
      <c r="D48" s="37"/>
      <c r="E48" s="39"/>
    </row>
    <row r="49" spans="1:5" x14ac:dyDescent="0.25">
      <c r="A49" s="41" t="s">
        <v>104</v>
      </c>
      <c r="B49" s="42">
        <v>0</v>
      </c>
      <c r="C49" s="44">
        <v>0</v>
      </c>
      <c r="D49" s="42">
        <v>0</v>
      </c>
      <c r="E49" s="44">
        <v>0</v>
      </c>
    </row>
    <row r="50" spans="1:5" x14ac:dyDescent="0.25">
      <c r="A50" s="41" t="s">
        <v>105</v>
      </c>
      <c r="B50" s="42">
        <v>0</v>
      </c>
      <c r="C50" s="44">
        <v>0</v>
      </c>
      <c r="D50" s="42">
        <v>0</v>
      </c>
      <c r="E50" s="44">
        <v>0</v>
      </c>
    </row>
    <row r="51" spans="1:5" x14ac:dyDescent="0.25">
      <c r="A51" s="41" t="s">
        <v>106</v>
      </c>
      <c r="B51" s="42">
        <v>0</v>
      </c>
      <c r="C51" s="44">
        <v>0</v>
      </c>
      <c r="D51" s="42">
        <v>0</v>
      </c>
      <c r="E51" s="44">
        <v>0</v>
      </c>
    </row>
    <row r="52" spans="1:5" x14ac:dyDescent="0.25">
      <c r="A52" s="41" t="s">
        <v>107</v>
      </c>
      <c r="B52" s="42" t="s">
        <v>111</v>
      </c>
      <c r="C52" s="44" t="s">
        <v>111</v>
      </c>
      <c r="D52" s="42" t="s">
        <v>111</v>
      </c>
      <c r="E52" s="44" t="s">
        <v>111</v>
      </c>
    </row>
    <row r="53" spans="1:5" x14ac:dyDescent="0.25">
      <c r="A53" s="17" t="s">
        <v>59</v>
      </c>
      <c r="B53" s="78">
        <f>SUM(B49:B52)</f>
        <v>0</v>
      </c>
      <c r="C53" s="80">
        <f t="shared" ref="C53:E53" si="5">SUM(C49:C52)</f>
        <v>0</v>
      </c>
      <c r="D53" s="78">
        <f t="shared" si="5"/>
        <v>0</v>
      </c>
      <c r="E53" s="80">
        <f t="shared" si="5"/>
        <v>0</v>
      </c>
    </row>
    <row r="54" spans="1:5" x14ac:dyDescent="0.25">
      <c r="A54" s="36"/>
      <c r="B54" s="37"/>
      <c r="C54" s="39"/>
      <c r="D54" s="37"/>
      <c r="E54" s="39"/>
    </row>
    <row r="55" spans="1:5" x14ac:dyDescent="0.25">
      <c r="A55" s="17" t="s">
        <v>70</v>
      </c>
      <c r="B55" s="37"/>
      <c r="C55" s="39"/>
      <c r="D55" s="37"/>
      <c r="E55" s="39"/>
    </row>
    <row r="56" spans="1:5" x14ac:dyDescent="0.25">
      <c r="A56" s="41" t="s">
        <v>104</v>
      </c>
      <c r="B56" s="42">
        <v>1301</v>
      </c>
      <c r="C56" s="44">
        <v>1683</v>
      </c>
      <c r="D56" s="42">
        <v>0</v>
      </c>
      <c r="E56" s="44">
        <v>0</v>
      </c>
    </row>
    <row r="57" spans="1:5" x14ac:dyDescent="0.25">
      <c r="A57" s="41" t="s">
        <v>105</v>
      </c>
      <c r="B57" s="42">
        <v>1272</v>
      </c>
      <c r="C57" s="44">
        <v>1728</v>
      </c>
      <c r="D57" s="42">
        <v>0</v>
      </c>
      <c r="E57" s="44">
        <v>0</v>
      </c>
    </row>
    <row r="58" spans="1:5" x14ac:dyDescent="0.25">
      <c r="A58" s="41" t="s">
        <v>106</v>
      </c>
      <c r="B58" s="42">
        <v>1289</v>
      </c>
      <c r="C58" s="44">
        <v>1498</v>
      </c>
      <c r="D58" s="42">
        <v>0</v>
      </c>
      <c r="E58" s="44">
        <v>0</v>
      </c>
    </row>
    <row r="59" spans="1:5" x14ac:dyDescent="0.25">
      <c r="A59" s="41" t="s">
        <v>107</v>
      </c>
      <c r="B59" s="42" t="s">
        <v>111</v>
      </c>
      <c r="C59" s="44" t="s">
        <v>111</v>
      </c>
      <c r="D59" s="42" t="s">
        <v>111</v>
      </c>
      <c r="E59" s="44" t="s">
        <v>111</v>
      </c>
    </row>
    <row r="60" spans="1:5" x14ac:dyDescent="0.25">
      <c r="A60" s="17" t="s">
        <v>59</v>
      </c>
      <c r="B60" s="78">
        <f>SUM(B56:B59)</f>
        <v>3862</v>
      </c>
      <c r="C60" s="80">
        <f t="shared" ref="C60:E60" si="6">SUM(C56:C59)</f>
        <v>4909</v>
      </c>
      <c r="D60" s="78">
        <f t="shared" si="6"/>
        <v>0</v>
      </c>
      <c r="E60" s="80">
        <f t="shared" si="6"/>
        <v>0</v>
      </c>
    </row>
    <row r="61" spans="1:5" x14ac:dyDescent="0.25">
      <c r="A61" s="36"/>
      <c r="B61" s="37"/>
      <c r="C61" s="39"/>
      <c r="D61" s="37"/>
      <c r="E61" s="39"/>
    </row>
    <row r="62" spans="1:5" x14ac:dyDescent="0.25">
      <c r="A62" s="17" t="s">
        <v>71</v>
      </c>
      <c r="B62" s="37"/>
      <c r="C62" s="39"/>
      <c r="D62" s="37"/>
      <c r="E62" s="39"/>
    </row>
    <row r="63" spans="1:5" x14ac:dyDescent="0.25">
      <c r="A63" s="41" t="s">
        <v>104</v>
      </c>
      <c r="B63" s="42">
        <v>2305</v>
      </c>
      <c r="C63" s="44">
        <v>4060</v>
      </c>
      <c r="D63" s="42">
        <v>11913</v>
      </c>
      <c r="E63" s="44">
        <v>10310</v>
      </c>
    </row>
    <row r="64" spans="1:5" x14ac:dyDescent="0.25">
      <c r="A64" s="41" t="s">
        <v>105</v>
      </c>
      <c r="B64" s="42">
        <v>2091</v>
      </c>
      <c r="C64" s="44">
        <v>4305</v>
      </c>
      <c r="D64" s="42">
        <v>11642</v>
      </c>
      <c r="E64" s="44">
        <v>10852</v>
      </c>
    </row>
    <row r="65" spans="1:5" x14ac:dyDescent="0.25">
      <c r="A65" s="41" t="s">
        <v>106</v>
      </c>
      <c r="B65" s="42">
        <v>1895</v>
      </c>
      <c r="C65" s="44">
        <v>4132</v>
      </c>
      <c r="D65" s="42">
        <v>15175</v>
      </c>
      <c r="E65" s="44">
        <v>7754</v>
      </c>
    </row>
    <row r="66" spans="1:5" x14ac:dyDescent="0.25">
      <c r="A66" s="41" t="s">
        <v>107</v>
      </c>
      <c r="B66" s="42" t="s">
        <v>111</v>
      </c>
      <c r="C66" s="44" t="s">
        <v>111</v>
      </c>
      <c r="D66" s="42" t="s">
        <v>111</v>
      </c>
      <c r="E66" s="44" t="s">
        <v>111</v>
      </c>
    </row>
    <row r="67" spans="1:5" x14ac:dyDescent="0.25">
      <c r="A67" s="17" t="s">
        <v>59</v>
      </c>
      <c r="B67" s="78">
        <f>SUM(B63:B66)</f>
        <v>6291</v>
      </c>
      <c r="C67" s="80">
        <f t="shared" ref="C67:E67" si="7">SUM(C63:C66)</f>
        <v>12497</v>
      </c>
      <c r="D67" s="78">
        <f t="shared" si="7"/>
        <v>38730</v>
      </c>
      <c r="E67" s="80">
        <f t="shared" si="7"/>
        <v>28916</v>
      </c>
    </row>
    <row r="68" spans="1:5" x14ac:dyDescent="0.25">
      <c r="A68" s="36"/>
      <c r="B68" s="37"/>
      <c r="C68" s="39"/>
      <c r="D68" s="37"/>
      <c r="E68" s="39"/>
    </row>
    <row r="69" spans="1:5" x14ac:dyDescent="0.25">
      <c r="A69" s="17" t="s">
        <v>72</v>
      </c>
      <c r="B69" s="37"/>
      <c r="C69" s="39"/>
      <c r="D69" s="37"/>
      <c r="E69" s="39"/>
    </row>
    <row r="70" spans="1:5" x14ac:dyDescent="0.25">
      <c r="A70" s="41" t="s">
        <v>104</v>
      </c>
      <c r="B70" s="42">
        <v>207</v>
      </c>
      <c r="C70" s="44">
        <v>59</v>
      </c>
      <c r="D70" s="42">
        <v>0</v>
      </c>
      <c r="E70" s="44">
        <v>0</v>
      </c>
    </row>
    <row r="71" spans="1:5" x14ac:dyDescent="0.25">
      <c r="A71" s="41" t="s">
        <v>105</v>
      </c>
      <c r="B71" s="42" t="s">
        <v>112</v>
      </c>
      <c r="C71" s="44" t="s">
        <v>112</v>
      </c>
      <c r="D71" s="42" t="s">
        <v>112</v>
      </c>
      <c r="E71" s="44" t="s">
        <v>112</v>
      </c>
    </row>
    <row r="72" spans="1:5" x14ac:dyDescent="0.25">
      <c r="A72" s="41" t="s">
        <v>106</v>
      </c>
      <c r="B72" s="42" t="s">
        <v>112</v>
      </c>
      <c r="C72" s="44" t="s">
        <v>112</v>
      </c>
      <c r="D72" s="42" t="s">
        <v>112</v>
      </c>
      <c r="E72" s="44" t="s">
        <v>112</v>
      </c>
    </row>
    <row r="73" spans="1:5" x14ac:dyDescent="0.25">
      <c r="A73" s="41" t="s">
        <v>107</v>
      </c>
      <c r="B73" s="42" t="s">
        <v>111</v>
      </c>
      <c r="C73" s="44" t="s">
        <v>111</v>
      </c>
      <c r="D73" s="42" t="s">
        <v>111</v>
      </c>
      <c r="E73" s="44" t="s">
        <v>111</v>
      </c>
    </row>
    <row r="74" spans="1:5" x14ac:dyDescent="0.25">
      <c r="A74" s="17" t="s">
        <v>59</v>
      </c>
      <c r="B74" s="78">
        <f>SUM(B70:B73)</f>
        <v>207</v>
      </c>
      <c r="C74" s="80">
        <f t="shared" ref="C74:E74" si="8">SUM(C70:C73)</f>
        <v>59</v>
      </c>
      <c r="D74" s="78">
        <f t="shared" si="8"/>
        <v>0</v>
      </c>
      <c r="E74" s="80">
        <f t="shared" si="8"/>
        <v>0</v>
      </c>
    </row>
    <row r="75" spans="1:5" x14ac:dyDescent="0.25">
      <c r="A75" s="36"/>
      <c r="B75" s="37"/>
      <c r="C75" s="39"/>
      <c r="D75" s="37"/>
      <c r="E75" s="39"/>
    </row>
    <row r="76" spans="1:5" x14ac:dyDescent="0.25">
      <c r="A76" s="17" t="s">
        <v>73</v>
      </c>
      <c r="B76" s="37"/>
      <c r="C76" s="39"/>
      <c r="D76" s="37"/>
      <c r="E76" s="39"/>
    </row>
    <row r="77" spans="1:5" x14ac:dyDescent="0.25">
      <c r="A77" s="41" t="s">
        <v>104</v>
      </c>
      <c r="B77" s="42">
        <v>1218</v>
      </c>
      <c r="C77" s="44">
        <v>4174</v>
      </c>
      <c r="D77" s="42">
        <v>5537</v>
      </c>
      <c r="E77" s="44">
        <v>4073</v>
      </c>
    </row>
    <row r="78" spans="1:5" x14ac:dyDescent="0.25">
      <c r="A78" s="41" t="s">
        <v>105</v>
      </c>
      <c r="B78" s="42">
        <v>1270</v>
      </c>
      <c r="C78" s="44">
        <v>4608</v>
      </c>
      <c r="D78" s="42">
        <v>5389</v>
      </c>
      <c r="E78" s="44">
        <v>4411</v>
      </c>
    </row>
    <row r="79" spans="1:5" x14ac:dyDescent="0.25">
      <c r="A79" s="41" t="s">
        <v>106</v>
      </c>
      <c r="B79" s="42" t="s">
        <v>112</v>
      </c>
      <c r="C79" s="44" t="s">
        <v>112</v>
      </c>
      <c r="D79" s="42" t="s">
        <v>112</v>
      </c>
      <c r="E79" s="44" t="s">
        <v>112</v>
      </c>
    </row>
    <row r="80" spans="1:5" x14ac:dyDescent="0.25">
      <c r="A80" s="41" t="s">
        <v>107</v>
      </c>
      <c r="B80" s="42" t="s">
        <v>111</v>
      </c>
      <c r="C80" s="44" t="s">
        <v>111</v>
      </c>
      <c r="D80" s="42" t="s">
        <v>111</v>
      </c>
      <c r="E80" s="44" t="s">
        <v>111</v>
      </c>
    </row>
    <row r="81" spans="1:5" x14ac:dyDescent="0.25">
      <c r="A81" s="17" t="s">
        <v>59</v>
      </c>
      <c r="B81" s="78">
        <f>SUM(B77:B80)</f>
        <v>2488</v>
      </c>
      <c r="C81" s="80">
        <f t="shared" ref="C81:E81" si="9">SUM(C77:C80)</f>
        <v>8782</v>
      </c>
      <c r="D81" s="78">
        <f t="shared" si="9"/>
        <v>10926</v>
      </c>
      <c r="E81" s="80">
        <f t="shared" si="9"/>
        <v>8484</v>
      </c>
    </row>
    <row r="82" spans="1:5" x14ac:dyDescent="0.25">
      <c r="A82" s="36"/>
      <c r="B82" s="37"/>
      <c r="C82" s="39"/>
      <c r="D82" s="37"/>
      <c r="E82" s="39"/>
    </row>
    <row r="83" spans="1:5" x14ac:dyDescent="0.25">
      <c r="A83" s="17" t="s">
        <v>74</v>
      </c>
      <c r="B83" s="37"/>
      <c r="C83" s="39"/>
      <c r="D83" s="37"/>
      <c r="E83" s="39"/>
    </row>
    <row r="84" spans="1:5" x14ac:dyDescent="0.25">
      <c r="A84" s="41" t="s">
        <v>104</v>
      </c>
      <c r="B84" s="42">
        <v>1666</v>
      </c>
      <c r="C84" s="44">
        <v>1358</v>
      </c>
      <c r="D84" s="42">
        <v>0</v>
      </c>
      <c r="E84" s="44">
        <v>0</v>
      </c>
    </row>
    <row r="85" spans="1:5" x14ac:dyDescent="0.25">
      <c r="A85" s="41" t="s">
        <v>105</v>
      </c>
      <c r="B85" s="42">
        <v>1501</v>
      </c>
      <c r="C85" s="44">
        <v>1398</v>
      </c>
      <c r="D85" s="42">
        <v>0</v>
      </c>
      <c r="E85" s="44">
        <v>0</v>
      </c>
    </row>
    <row r="86" spans="1:5" x14ac:dyDescent="0.25">
      <c r="A86" s="41" t="s">
        <v>106</v>
      </c>
      <c r="B86" s="42">
        <v>1582</v>
      </c>
      <c r="C86" s="44">
        <v>1324</v>
      </c>
      <c r="D86" s="42">
        <v>0</v>
      </c>
      <c r="E86" s="44">
        <v>0</v>
      </c>
    </row>
    <row r="87" spans="1:5" x14ac:dyDescent="0.25">
      <c r="A87" s="41" t="s">
        <v>107</v>
      </c>
      <c r="B87" s="42" t="s">
        <v>111</v>
      </c>
      <c r="C87" s="44" t="s">
        <v>111</v>
      </c>
      <c r="D87" s="42" t="s">
        <v>111</v>
      </c>
      <c r="E87" s="44" t="s">
        <v>111</v>
      </c>
    </row>
    <row r="88" spans="1:5" x14ac:dyDescent="0.25">
      <c r="A88" s="17" t="s">
        <v>59</v>
      </c>
      <c r="B88" s="78">
        <f>SUM(B84:B87)</f>
        <v>4749</v>
      </c>
      <c r="C88" s="80">
        <f t="shared" ref="C88:E88" si="10">SUM(C84:C87)</f>
        <v>4080</v>
      </c>
      <c r="D88" s="78">
        <f t="shared" si="10"/>
        <v>0</v>
      </c>
      <c r="E88" s="80">
        <f t="shared" si="10"/>
        <v>0</v>
      </c>
    </row>
    <row r="89" spans="1:5" x14ac:dyDescent="0.25">
      <c r="A89" s="36"/>
      <c r="B89" s="37"/>
      <c r="C89" s="39"/>
      <c r="D89" s="37"/>
      <c r="E89" s="39"/>
    </row>
    <row r="90" spans="1:5" x14ac:dyDescent="0.25">
      <c r="A90" s="17" t="s">
        <v>75</v>
      </c>
      <c r="B90" s="37"/>
      <c r="C90" s="39"/>
      <c r="D90" s="37"/>
      <c r="E90" s="39"/>
    </row>
    <row r="91" spans="1:5" x14ac:dyDescent="0.25">
      <c r="A91" s="41" t="s">
        <v>104</v>
      </c>
      <c r="B91" s="42">
        <v>0</v>
      </c>
      <c r="C91" s="44">
        <v>0</v>
      </c>
      <c r="D91" s="42">
        <v>0</v>
      </c>
      <c r="E91" s="44">
        <v>0</v>
      </c>
    </row>
    <row r="92" spans="1:5" x14ac:dyDescent="0.25">
      <c r="A92" s="41" t="s">
        <v>105</v>
      </c>
      <c r="B92" s="42">
        <v>0</v>
      </c>
      <c r="C92" s="44">
        <v>0</v>
      </c>
      <c r="D92" s="42">
        <v>0</v>
      </c>
      <c r="E92" s="44">
        <v>0</v>
      </c>
    </row>
    <row r="93" spans="1:5" x14ac:dyDescent="0.25">
      <c r="A93" s="41" t="s">
        <v>106</v>
      </c>
      <c r="B93" s="42">
        <v>0</v>
      </c>
      <c r="C93" s="44">
        <v>0</v>
      </c>
      <c r="D93" s="42">
        <v>0</v>
      </c>
      <c r="E93" s="44">
        <v>0</v>
      </c>
    </row>
    <row r="94" spans="1:5" x14ac:dyDescent="0.25">
      <c r="A94" s="41" t="s">
        <v>107</v>
      </c>
      <c r="B94" s="42" t="s">
        <v>111</v>
      </c>
      <c r="C94" s="44" t="s">
        <v>111</v>
      </c>
      <c r="D94" s="42" t="s">
        <v>111</v>
      </c>
      <c r="E94" s="44" t="s">
        <v>111</v>
      </c>
    </row>
    <row r="95" spans="1:5" x14ac:dyDescent="0.25">
      <c r="A95" s="17" t="s">
        <v>59</v>
      </c>
      <c r="B95" s="78">
        <f>SUM(B91:B94)</f>
        <v>0</v>
      </c>
      <c r="C95" s="80">
        <f t="shared" ref="C95:E95" si="11">SUM(C91:C94)</f>
        <v>0</v>
      </c>
      <c r="D95" s="78">
        <f t="shared" si="11"/>
        <v>0</v>
      </c>
      <c r="E95" s="80">
        <f t="shared" si="11"/>
        <v>0</v>
      </c>
    </row>
    <row r="96" spans="1:5" x14ac:dyDescent="0.25">
      <c r="A96" s="36"/>
      <c r="B96" s="37"/>
      <c r="C96" s="39"/>
      <c r="D96" s="37"/>
      <c r="E96" s="39"/>
    </row>
    <row r="97" spans="1:5" x14ac:dyDescent="0.25">
      <c r="A97" s="17" t="s">
        <v>76</v>
      </c>
      <c r="B97" s="37"/>
      <c r="C97" s="39"/>
      <c r="D97" s="37"/>
      <c r="E97" s="39"/>
    </row>
    <row r="98" spans="1:5" x14ac:dyDescent="0.25">
      <c r="A98" s="41" t="s">
        <v>104</v>
      </c>
      <c r="B98" s="42">
        <v>518</v>
      </c>
      <c r="C98" s="44">
        <v>647</v>
      </c>
      <c r="D98" s="42">
        <v>0</v>
      </c>
      <c r="E98" s="44">
        <v>0</v>
      </c>
    </row>
    <row r="99" spans="1:5" x14ac:dyDescent="0.25">
      <c r="A99" s="41" t="s">
        <v>105</v>
      </c>
      <c r="B99" s="42">
        <v>304</v>
      </c>
      <c r="C99" s="44">
        <v>719</v>
      </c>
      <c r="D99" s="42">
        <v>0</v>
      </c>
      <c r="E99" s="44">
        <v>0</v>
      </c>
    </row>
    <row r="100" spans="1:5" x14ac:dyDescent="0.25">
      <c r="A100" s="41" t="s">
        <v>106</v>
      </c>
      <c r="B100" s="42">
        <v>402</v>
      </c>
      <c r="C100" s="44">
        <v>756</v>
      </c>
      <c r="D100" s="42">
        <v>0</v>
      </c>
      <c r="E100" s="44">
        <v>0</v>
      </c>
    </row>
    <row r="101" spans="1:5" x14ac:dyDescent="0.25">
      <c r="A101" s="41" t="s">
        <v>107</v>
      </c>
      <c r="B101" s="42" t="s">
        <v>111</v>
      </c>
      <c r="C101" s="44" t="s">
        <v>111</v>
      </c>
      <c r="D101" s="42" t="s">
        <v>111</v>
      </c>
      <c r="E101" s="44" t="s">
        <v>111</v>
      </c>
    </row>
    <row r="102" spans="1:5" x14ac:dyDescent="0.25">
      <c r="A102" s="17" t="s">
        <v>59</v>
      </c>
      <c r="B102" s="78">
        <f>SUM(B98:B101)</f>
        <v>1224</v>
      </c>
      <c r="C102" s="80">
        <f t="shared" ref="C102:E102" si="12">SUM(C98:C101)</f>
        <v>2122</v>
      </c>
      <c r="D102" s="78">
        <f t="shared" si="12"/>
        <v>0</v>
      </c>
      <c r="E102" s="80">
        <f t="shared" si="12"/>
        <v>0</v>
      </c>
    </row>
    <row r="103" spans="1:5" x14ac:dyDescent="0.25">
      <c r="A103" s="36"/>
      <c r="B103" s="37"/>
      <c r="C103" s="39"/>
      <c r="D103" s="37"/>
      <c r="E103" s="39"/>
    </row>
    <row r="104" spans="1:5" x14ac:dyDescent="0.25">
      <c r="A104" s="17" t="s">
        <v>77</v>
      </c>
      <c r="B104" s="37"/>
      <c r="C104" s="39"/>
      <c r="D104" s="37"/>
      <c r="E104" s="39"/>
    </row>
    <row r="105" spans="1:5" x14ac:dyDescent="0.25">
      <c r="A105" s="41" t="s">
        <v>104</v>
      </c>
      <c r="B105" s="42">
        <v>1191</v>
      </c>
      <c r="C105" s="44">
        <v>1819</v>
      </c>
      <c r="D105" s="42">
        <v>0</v>
      </c>
      <c r="E105" s="44">
        <v>0</v>
      </c>
    </row>
    <row r="106" spans="1:5" x14ac:dyDescent="0.25">
      <c r="A106" s="41" t="s">
        <v>105</v>
      </c>
      <c r="B106" s="42">
        <v>1089</v>
      </c>
      <c r="C106" s="44">
        <v>1728</v>
      </c>
      <c r="D106" s="42">
        <v>0</v>
      </c>
      <c r="E106" s="44">
        <v>0</v>
      </c>
    </row>
    <row r="107" spans="1:5" x14ac:dyDescent="0.25">
      <c r="A107" s="41" t="s">
        <v>106</v>
      </c>
      <c r="B107" s="42">
        <v>0</v>
      </c>
      <c r="C107" s="44">
        <v>0</v>
      </c>
      <c r="D107" s="42">
        <v>1197</v>
      </c>
      <c r="E107" s="44">
        <v>1711</v>
      </c>
    </row>
    <row r="108" spans="1:5" x14ac:dyDescent="0.25">
      <c r="A108" s="41" t="s">
        <v>107</v>
      </c>
      <c r="B108" s="42" t="s">
        <v>111</v>
      </c>
      <c r="C108" s="44" t="s">
        <v>111</v>
      </c>
      <c r="D108" s="42" t="s">
        <v>111</v>
      </c>
      <c r="E108" s="44" t="s">
        <v>111</v>
      </c>
    </row>
    <row r="109" spans="1:5" s="28" customFormat="1" x14ac:dyDescent="0.25">
      <c r="A109" s="17" t="s">
        <v>59</v>
      </c>
      <c r="B109" s="78">
        <f>SUM(B105:B108)</f>
        <v>2280</v>
      </c>
      <c r="C109" s="80">
        <f t="shared" ref="C109:E109" si="13">SUM(C105:C108)</f>
        <v>3547</v>
      </c>
      <c r="D109" s="78">
        <f t="shared" si="13"/>
        <v>1197</v>
      </c>
      <c r="E109" s="80">
        <f t="shared" si="13"/>
        <v>1711</v>
      </c>
    </row>
    <row r="110" spans="1:5" x14ac:dyDescent="0.25">
      <c r="A110" s="36"/>
      <c r="B110" s="37"/>
      <c r="C110" s="39"/>
      <c r="D110" s="37"/>
      <c r="E110" s="39"/>
    </row>
    <row r="111" spans="1:5" x14ac:dyDescent="0.25">
      <c r="A111" s="17" t="s">
        <v>78</v>
      </c>
      <c r="B111" s="37"/>
      <c r="C111" s="39"/>
      <c r="D111" s="37"/>
      <c r="E111" s="39"/>
    </row>
    <row r="112" spans="1:5" x14ac:dyDescent="0.25">
      <c r="A112" s="41" t="s">
        <v>104</v>
      </c>
      <c r="B112" s="42">
        <v>1962</v>
      </c>
      <c r="C112" s="44">
        <v>2710</v>
      </c>
      <c r="D112" s="42">
        <v>0</v>
      </c>
      <c r="E112" s="44">
        <v>0</v>
      </c>
    </row>
    <row r="113" spans="1:5" x14ac:dyDescent="0.25">
      <c r="A113" s="41" t="s">
        <v>105</v>
      </c>
      <c r="B113" s="42">
        <v>1811</v>
      </c>
      <c r="C113" s="44">
        <v>2630</v>
      </c>
      <c r="D113" s="42">
        <v>0</v>
      </c>
      <c r="E113" s="44">
        <v>0</v>
      </c>
    </row>
    <row r="114" spans="1:5" x14ac:dyDescent="0.25">
      <c r="A114" s="41" t="s">
        <v>106</v>
      </c>
      <c r="B114" s="42">
        <v>1857</v>
      </c>
      <c r="C114" s="44">
        <v>2605</v>
      </c>
      <c r="D114" s="42">
        <v>0</v>
      </c>
      <c r="E114" s="44">
        <v>0</v>
      </c>
    </row>
    <row r="115" spans="1:5" x14ac:dyDescent="0.25">
      <c r="A115" s="41" t="s">
        <v>107</v>
      </c>
      <c r="B115" s="42" t="s">
        <v>111</v>
      </c>
      <c r="C115" s="44" t="s">
        <v>111</v>
      </c>
      <c r="D115" s="42" t="s">
        <v>111</v>
      </c>
      <c r="E115" s="44" t="s">
        <v>111</v>
      </c>
    </row>
    <row r="116" spans="1:5" s="28" customFormat="1" x14ac:dyDescent="0.25">
      <c r="A116" s="17" t="s">
        <v>59</v>
      </c>
      <c r="B116" s="78">
        <f>SUM(B112:B115)</f>
        <v>5630</v>
      </c>
      <c r="C116" s="80">
        <f t="shared" ref="C116:E116" si="14">SUM(C112:C115)</f>
        <v>7945</v>
      </c>
      <c r="D116" s="78">
        <f t="shared" si="14"/>
        <v>0</v>
      </c>
      <c r="E116" s="80">
        <f t="shared" si="14"/>
        <v>0</v>
      </c>
    </row>
    <row r="117" spans="1:5" x14ac:dyDescent="0.25">
      <c r="A117" s="36"/>
      <c r="B117" s="37"/>
      <c r="C117" s="39"/>
      <c r="D117" s="37"/>
      <c r="E117" s="39"/>
    </row>
    <row r="118" spans="1:5" x14ac:dyDescent="0.25">
      <c r="A118" s="17" t="s">
        <v>79</v>
      </c>
      <c r="B118" s="37"/>
      <c r="C118" s="39"/>
      <c r="D118" s="37"/>
      <c r="E118" s="39"/>
    </row>
    <row r="119" spans="1:5" x14ac:dyDescent="0.25">
      <c r="A119" s="41" t="s">
        <v>104</v>
      </c>
      <c r="B119" s="42">
        <v>3337</v>
      </c>
      <c r="C119" s="44">
        <v>5715</v>
      </c>
      <c r="D119" s="42">
        <v>12688</v>
      </c>
      <c r="E119" s="44">
        <v>16625</v>
      </c>
    </row>
    <row r="120" spans="1:5" x14ac:dyDescent="0.25">
      <c r="A120" s="41" t="s">
        <v>105</v>
      </c>
      <c r="B120" s="42">
        <v>3410</v>
      </c>
      <c r="C120" s="44">
        <v>5991</v>
      </c>
      <c r="D120" s="42">
        <v>12735</v>
      </c>
      <c r="E120" s="44">
        <v>16817</v>
      </c>
    </row>
    <row r="121" spans="1:5" x14ac:dyDescent="0.25">
      <c r="A121" s="41" t="s">
        <v>106</v>
      </c>
      <c r="B121" s="42" t="s">
        <v>112</v>
      </c>
      <c r="C121" s="44" t="s">
        <v>112</v>
      </c>
      <c r="D121" s="42" t="s">
        <v>112</v>
      </c>
      <c r="E121" s="44" t="s">
        <v>112</v>
      </c>
    </row>
    <row r="122" spans="1:5" x14ac:dyDescent="0.25">
      <c r="A122" s="41" t="s">
        <v>107</v>
      </c>
      <c r="B122" s="42" t="s">
        <v>111</v>
      </c>
      <c r="C122" s="44" t="s">
        <v>111</v>
      </c>
      <c r="D122" s="42" t="s">
        <v>111</v>
      </c>
      <c r="E122" s="44" t="s">
        <v>111</v>
      </c>
    </row>
    <row r="123" spans="1:5" s="28" customFormat="1" x14ac:dyDescent="0.25">
      <c r="A123" s="17" t="s">
        <v>59</v>
      </c>
      <c r="B123" s="78">
        <f>SUM(B119:B122)</f>
        <v>6747</v>
      </c>
      <c r="C123" s="80">
        <f t="shared" ref="C123:E123" si="15">SUM(C119:C122)</f>
        <v>11706</v>
      </c>
      <c r="D123" s="78">
        <f t="shared" si="15"/>
        <v>25423</v>
      </c>
      <c r="E123" s="80">
        <f t="shared" si="15"/>
        <v>33442</v>
      </c>
    </row>
    <row r="124" spans="1:5" x14ac:dyDescent="0.25">
      <c r="A124" s="36"/>
      <c r="B124" s="37"/>
      <c r="C124" s="39"/>
      <c r="D124" s="37"/>
      <c r="E124" s="39"/>
    </row>
    <row r="125" spans="1:5" x14ac:dyDescent="0.25">
      <c r="A125" s="17" t="s">
        <v>80</v>
      </c>
      <c r="B125" s="37"/>
      <c r="C125" s="39"/>
      <c r="D125" s="37"/>
      <c r="E125" s="39"/>
    </row>
    <row r="126" spans="1:5" x14ac:dyDescent="0.25">
      <c r="A126" s="41" t="s">
        <v>104</v>
      </c>
      <c r="B126" s="42">
        <v>2342</v>
      </c>
      <c r="C126" s="44">
        <v>1739</v>
      </c>
      <c r="D126" s="42">
        <v>0</v>
      </c>
      <c r="E126" s="44">
        <v>0</v>
      </c>
    </row>
    <row r="127" spans="1:5" x14ac:dyDescent="0.25">
      <c r="A127" s="41" t="s">
        <v>105</v>
      </c>
      <c r="B127" s="42">
        <v>2417</v>
      </c>
      <c r="C127" s="44">
        <v>1809</v>
      </c>
      <c r="D127" s="42">
        <v>0</v>
      </c>
      <c r="E127" s="44">
        <v>0</v>
      </c>
    </row>
    <row r="128" spans="1:5" x14ac:dyDescent="0.25">
      <c r="A128" s="41" t="s">
        <v>106</v>
      </c>
      <c r="B128" s="42">
        <v>2534</v>
      </c>
      <c r="C128" s="44">
        <v>1995</v>
      </c>
      <c r="D128" s="42">
        <v>0</v>
      </c>
      <c r="E128" s="44">
        <v>0</v>
      </c>
    </row>
    <row r="129" spans="1:5" x14ac:dyDescent="0.25">
      <c r="A129" s="41" t="s">
        <v>107</v>
      </c>
      <c r="B129" s="42" t="s">
        <v>111</v>
      </c>
      <c r="C129" s="44" t="s">
        <v>111</v>
      </c>
      <c r="D129" s="42" t="s">
        <v>111</v>
      </c>
      <c r="E129" s="44" t="s">
        <v>111</v>
      </c>
    </row>
    <row r="130" spans="1:5" s="28" customFormat="1" x14ac:dyDescent="0.25">
      <c r="A130" s="17" t="s">
        <v>59</v>
      </c>
      <c r="B130" s="78">
        <f>SUM(B126:B129)</f>
        <v>7293</v>
      </c>
      <c r="C130" s="80">
        <f t="shared" ref="C130:E130" si="16">SUM(C126:C129)</f>
        <v>5543</v>
      </c>
      <c r="D130" s="78">
        <f t="shared" si="16"/>
        <v>0</v>
      </c>
      <c r="E130" s="80">
        <f t="shared" si="16"/>
        <v>0</v>
      </c>
    </row>
    <row r="131" spans="1:5" x14ac:dyDescent="0.25">
      <c r="A131" s="36"/>
      <c r="B131" s="37"/>
      <c r="C131" s="39"/>
      <c r="D131" s="37"/>
      <c r="E131" s="39"/>
    </row>
    <row r="132" spans="1:5" x14ac:dyDescent="0.25">
      <c r="A132" s="17" t="s">
        <v>81</v>
      </c>
      <c r="B132" s="37"/>
      <c r="C132" s="39"/>
      <c r="D132" s="37"/>
      <c r="E132" s="39"/>
    </row>
    <row r="133" spans="1:5" x14ac:dyDescent="0.25">
      <c r="A133" s="41" t="s">
        <v>104</v>
      </c>
      <c r="B133" s="42">
        <v>1223</v>
      </c>
      <c r="C133" s="44">
        <v>1403</v>
      </c>
      <c r="D133" s="42">
        <v>0</v>
      </c>
      <c r="E133" s="44">
        <v>0</v>
      </c>
    </row>
    <row r="134" spans="1:5" x14ac:dyDescent="0.25">
      <c r="A134" s="41" t="s">
        <v>105</v>
      </c>
      <c r="B134" s="42">
        <v>1188</v>
      </c>
      <c r="C134" s="44">
        <v>1507</v>
      </c>
      <c r="D134" s="42">
        <v>0</v>
      </c>
      <c r="E134" s="44">
        <v>0</v>
      </c>
    </row>
    <row r="135" spans="1:5" x14ac:dyDescent="0.25">
      <c r="A135" s="41" t="s">
        <v>106</v>
      </c>
      <c r="B135" s="42">
        <v>1165</v>
      </c>
      <c r="C135" s="44">
        <v>1415</v>
      </c>
      <c r="D135" s="42">
        <v>0</v>
      </c>
      <c r="E135" s="44">
        <v>0</v>
      </c>
    </row>
    <row r="136" spans="1:5" x14ac:dyDescent="0.25">
      <c r="A136" s="41" t="s">
        <v>107</v>
      </c>
      <c r="B136" s="42" t="s">
        <v>111</v>
      </c>
      <c r="C136" s="44" t="s">
        <v>111</v>
      </c>
      <c r="D136" s="42" t="s">
        <v>111</v>
      </c>
      <c r="E136" s="44" t="s">
        <v>111</v>
      </c>
    </row>
    <row r="137" spans="1:5" s="28" customFormat="1" x14ac:dyDescent="0.25">
      <c r="A137" s="17" t="s">
        <v>59</v>
      </c>
      <c r="B137" s="78">
        <f>SUM(B133:B136)</f>
        <v>3576</v>
      </c>
      <c r="C137" s="80">
        <f t="shared" ref="C137:E137" si="17">SUM(C133:C136)</f>
        <v>4325</v>
      </c>
      <c r="D137" s="78">
        <f t="shared" si="17"/>
        <v>0</v>
      </c>
      <c r="E137" s="80">
        <f t="shared" si="17"/>
        <v>0</v>
      </c>
    </row>
    <row r="138" spans="1:5" x14ac:dyDescent="0.25">
      <c r="A138" s="36"/>
      <c r="B138" s="37"/>
      <c r="C138" s="39"/>
      <c r="D138" s="37"/>
      <c r="E138" s="39"/>
    </row>
    <row r="139" spans="1:5" x14ac:dyDescent="0.25">
      <c r="A139" s="17" t="s">
        <v>82</v>
      </c>
      <c r="B139" s="37"/>
      <c r="C139" s="39"/>
      <c r="D139" s="37"/>
      <c r="E139" s="39"/>
    </row>
    <row r="140" spans="1:5" x14ac:dyDescent="0.25">
      <c r="A140" s="41" t="s">
        <v>104</v>
      </c>
      <c r="B140" s="42">
        <v>492</v>
      </c>
      <c r="C140" s="44">
        <v>1457</v>
      </c>
      <c r="D140" s="42">
        <v>0</v>
      </c>
      <c r="E140" s="44">
        <v>0</v>
      </c>
    </row>
    <row r="141" spans="1:5" x14ac:dyDescent="0.25">
      <c r="A141" s="41" t="s">
        <v>105</v>
      </c>
      <c r="B141" s="42">
        <v>960</v>
      </c>
      <c r="C141" s="44">
        <v>3018</v>
      </c>
      <c r="D141" s="42">
        <v>0</v>
      </c>
      <c r="E141" s="44">
        <v>0</v>
      </c>
    </row>
    <row r="142" spans="1:5" x14ac:dyDescent="0.25">
      <c r="A142" s="41" t="s">
        <v>106</v>
      </c>
      <c r="B142" s="42">
        <v>458</v>
      </c>
      <c r="C142" s="44">
        <v>1381</v>
      </c>
      <c r="D142" s="42">
        <v>0</v>
      </c>
      <c r="E142" s="44">
        <v>0</v>
      </c>
    </row>
    <row r="143" spans="1:5" x14ac:dyDescent="0.25">
      <c r="A143" s="41" t="s">
        <v>107</v>
      </c>
      <c r="B143" s="42" t="s">
        <v>111</v>
      </c>
      <c r="C143" s="44" t="s">
        <v>111</v>
      </c>
      <c r="D143" s="42" t="s">
        <v>111</v>
      </c>
      <c r="E143" s="44" t="s">
        <v>111</v>
      </c>
    </row>
    <row r="144" spans="1:5" s="28" customFormat="1" x14ac:dyDescent="0.25">
      <c r="A144" s="17" t="s">
        <v>59</v>
      </c>
      <c r="B144" s="78">
        <f>SUM(B140:B143)</f>
        <v>1910</v>
      </c>
      <c r="C144" s="80">
        <f t="shared" ref="C144:E144" si="18">SUM(C140:C143)</f>
        <v>5856</v>
      </c>
      <c r="D144" s="78">
        <f t="shared" si="18"/>
        <v>0</v>
      </c>
      <c r="E144" s="80">
        <f t="shared" si="18"/>
        <v>0</v>
      </c>
    </row>
    <row r="145" spans="1:5" x14ac:dyDescent="0.25">
      <c r="A145" s="36"/>
      <c r="B145" s="37"/>
      <c r="C145" s="39"/>
      <c r="D145" s="37"/>
      <c r="E145" s="39"/>
    </row>
    <row r="146" spans="1:5" x14ac:dyDescent="0.25">
      <c r="A146" s="17" t="s">
        <v>83</v>
      </c>
      <c r="B146" s="37"/>
      <c r="C146" s="39"/>
      <c r="D146" s="37"/>
      <c r="E146" s="39"/>
    </row>
    <row r="147" spans="1:5" x14ac:dyDescent="0.25">
      <c r="A147" s="41" t="s">
        <v>104</v>
      </c>
      <c r="B147" s="42">
        <v>0</v>
      </c>
      <c r="C147" s="44">
        <v>0</v>
      </c>
      <c r="D147" s="42">
        <v>0</v>
      </c>
      <c r="E147" s="44">
        <v>0</v>
      </c>
    </row>
    <row r="148" spans="1:5" x14ac:dyDescent="0.25">
      <c r="A148" s="41" t="s">
        <v>105</v>
      </c>
      <c r="B148" s="42">
        <v>0</v>
      </c>
      <c r="C148" s="44">
        <v>0</v>
      </c>
      <c r="D148" s="42">
        <v>0</v>
      </c>
      <c r="E148" s="44">
        <v>0</v>
      </c>
    </row>
    <row r="149" spans="1:5" x14ac:dyDescent="0.25">
      <c r="A149" s="41" t="s">
        <v>106</v>
      </c>
      <c r="B149" s="42">
        <v>0</v>
      </c>
      <c r="C149" s="44">
        <v>0</v>
      </c>
      <c r="D149" s="42">
        <v>0</v>
      </c>
      <c r="E149" s="44">
        <v>0</v>
      </c>
    </row>
    <row r="150" spans="1:5" x14ac:dyDescent="0.25">
      <c r="A150" s="41" t="s">
        <v>107</v>
      </c>
      <c r="B150" s="42" t="s">
        <v>111</v>
      </c>
      <c r="C150" s="44" t="s">
        <v>111</v>
      </c>
      <c r="D150" s="42" t="s">
        <v>111</v>
      </c>
      <c r="E150" s="44" t="s">
        <v>111</v>
      </c>
    </row>
    <row r="151" spans="1:5" s="28" customFormat="1" x14ac:dyDescent="0.25">
      <c r="A151" s="17" t="s">
        <v>59</v>
      </c>
      <c r="B151" s="78">
        <f>SUM(B147:B150)</f>
        <v>0</v>
      </c>
      <c r="C151" s="80">
        <f t="shared" ref="C151:E151" si="19">SUM(C147:C150)</f>
        <v>0</v>
      </c>
      <c r="D151" s="78">
        <f t="shared" si="19"/>
        <v>0</v>
      </c>
      <c r="E151" s="80">
        <f t="shared" si="19"/>
        <v>0</v>
      </c>
    </row>
    <row r="152" spans="1:5" x14ac:dyDescent="0.25">
      <c r="A152" s="36"/>
      <c r="B152" s="37"/>
      <c r="C152" s="39"/>
      <c r="D152" s="37"/>
      <c r="E152" s="39"/>
    </row>
    <row r="153" spans="1:5" x14ac:dyDescent="0.25">
      <c r="A153" s="17" t="s">
        <v>84</v>
      </c>
      <c r="B153" s="37"/>
      <c r="C153" s="39"/>
      <c r="D153" s="37"/>
      <c r="E153" s="39"/>
    </row>
    <row r="154" spans="1:5" x14ac:dyDescent="0.25">
      <c r="A154" s="41" t="s">
        <v>104</v>
      </c>
      <c r="B154" s="42">
        <v>561</v>
      </c>
      <c r="C154" s="44">
        <v>1182</v>
      </c>
      <c r="D154" s="42">
        <v>0</v>
      </c>
      <c r="E154" s="44">
        <v>0</v>
      </c>
    </row>
    <row r="155" spans="1:5" x14ac:dyDescent="0.25">
      <c r="A155" s="41" t="s">
        <v>105</v>
      </c>
      <c r="B155" s="42">
        <v>570</v>
      </c>
      <c r="C155" s="44">
        <v>1158</v>
      </c>
      <c r="D155" s="42">
        <v>0</v>
      </c>
      <c r="E155" s="44">
        <v>0</v>
      </c>
    </row>
    <row r="156" spans="1:5" x14ac:dyDescent="0.25">
      <c r="A156" s="41" t="s">
        <v>106</v>
      </c>
      <c r="B156" s="42">
        <v>548</v>
      </c>
      <c r="C156" s="44">
        <v>1088</v>
      </c>
      <c r="D156" s="42">
        <v>0</v>
      </c>
      <c r="E156" s="44">
        <v>0</v>
      </c>
    </row>
    <row r="157" spans="1:5" x14ac:dyDescent="0.25">
      <c r="A157" s="41" t="s">
        <v>107</v>
      </c>
      <c r="B157" s="42" t="s">
        <v>111</v>
      </c>
      <c r="C157" s="44" t="s">
        <v>111</v>
      </c>
      <c r="D157" s="42" t="s">
        <v>111</v>
      </c>
      <c r="E157" s="44" t="s">
        <v>111</v>
      </c>
    </row>
    <row r="158" spans="1:5" s="28" customFormat="1" x14ac:dyDescent="0.25">
      <c r="A158" s="17" t="s">
        <v>59</v>
      </c>
      <c r="B158" s="78">
        <f>SUM(B154:B157)</f>
        <v>1679</v>
      </c>
      <c r="C158" s="80">
        <f t="shared" ref="C158:E158" si="20">SUM(C154:C157)</f>
        <v>3428</v>
      </c>
      <c r="D158" s="78">
        <f t="shared" si="20"/>
        <v>0</v>
      </c>
      <c r="E158" s="80">
        <f t="shared" si="20"/>
        <v>0</v>
      </c>
    </row>
    <row r="159" spans="1:5" x14ac:dyDescent="0.25">
      <c r="A159" s="36"/>
      <c r="B159" s="37"/>
      <c r="C159" s="39"/>
      <c r="D159" s="37"/>
      <c r="E159" s="39"/>
    </row>
    <row r="160" spans="1:5" x14ac:dyDescent="0.25">
      <c r="A160" s="17" t="s">
        <v>85</v>
      </c>
      <c r="B160" s="37"/>
      <c r="C160" s="39"/>
      <c r="D160" s="37"/>
      <c r="E160" s="39"/>
    </row>
    <row r="161" spans="1:5" x14ac:dyDescent="0.25">
      <c r="A161" s="41" t="s">
        <v>104</v>
      </c>
      <c r="B161" s="42">
        <v>622</v>
      </c>
      <c r="C161" s="44">
        <v>1164</v>
      </c>
      <c r="D161" s="42">
        <v>0</v>
      </c>
      <c r="E161" s="44">
        <v>0</v>
      </c>
    </row>
    <row r="162" spans="1:5" x14ac:dyDescent="0.25">
      <c r="A162" s="41" t="s">
        <v>105</v>
      </c>
      <c r="B162" s="42">
        <v>0</v>
      </c>
      <c r="C162" s="44">
        <v>0</v>
      </c>
      <c r="D162" s="42">
        <v>0</v>
      </c>
      <c r="E162" s="44">
        <v>0</v>
      </c>
    </row>
    <row r="163" spans="1:5" x14ac:dyDescent="0.25">
      <c r="A163" s="41" t="s">
        <v>106</v>
      </c>
      <c r="B163" s="42">
        <v>673</v>
      </c>
      <c r="C163" s="44">
        <v>1111</v>
      </c>
      <c r="D163" s="42">
        <v>0</v>
      </c>
      <c r="E163" s="44">
        <v>0</v>
      </c>
    </row>
    <row r="164" spans="1:5" x14ac:dyDescent="0.25">
      <c r="A164" s="41" t="s">
        <v>107</v>
      </c>
      <c r="B164" s="42" t="s">
        <v>111</v>
      </c>
      <c r="C164" s="44" t="s">
        <v>111</v>
      </c>
      <c r="D164" s="42" t="s">
        <v>111</v>
      </c>
      <c r="E164" s="44" t="s">
        <v>111</v>
      </c>
    </row>
    <row r="165" spans="1:5" s="28" customFormat="1" x14ac:dyDescent="0.25">
      <c r="A165" s="17" t="s">
        <v>59</v>
      </c>
      <c r="B165" s="78">
        <f>SUM(B161:B164)</f>
        <v>1295</v>
      </c>
      <c r="C165" s="80">
        <f t="shared" ref="C165:E165" si="21">SUM(C161:C164)</f>
        <v>2275</v>
      </c>
      <c r="D165" s="78">
        <f t="shared" si="21"/>
        <v>0</v>
      </c>
      <c r="E165" s="80">
        <f t="shared" si="21"/>
        <v>0</v>
      </c>
    </row>
    <row r="166" spans="1:5" x14ac:dyDescent="0.25">
      <c r="A166" s="36"/>
      <c r="B166" s="37"/>
      <c r="C166" s="39"/>
      <c r="D166" s="37"/>
      <c r="E166" s="39"/>
    </row>
    <row r="167" spans="1:5" x14ac:dyDescent="0.25">
      <c r="A167" s="17" t="s">
        <v>86</v>
      </c>
      <c r="B167" s="37"/>
      <c r="C167" s="39"/>
      <c r="D167" s="37"/>
      <c r="E167" s="39"/>
    </row>
    <row r="168" spans="1:5" x14ac:dyDescent="0.25">
      <c r="A168" s="41" t="s">
        <v>104</v>
      </c>
      <c r="B168" s="42">
        <v>2907</v>
      </c>
      <c r="C168" s="44">
        <v>3338</v>
      </c>
      <c r="D168" s="42">
        <v>1669</v>
      </c>
      <c r="E168" s="44">
        <v>6999</v>
      </c>
    </row>
    <row r="169" spans="1:5" x14ac:dyDescent="0.25">
      <c r="A169" s="41" t="s">
        <v>105</v>
      </c>
      <c r="B169" s="42">
        <v>3005</v>
      </c>
      <c r="C169" s="44">
        <v>3488</v>
      </c>
      <c r="D169" s="42">
        <v>1710</v>
      </c>
      <c r="E169" s="44">
        <v>7202</v>
      </c>
    </row>
    <row r="170" spans="1:5" x14ac:dyDescent="0.25">
      <c r="A170" s="41" t="s">
        <v>106</v>
      </c>
      <c r="B170" s="42">
        <v>2926</v>
      </c>
      <c r="C170" s="44">
        <v>3473</v>
      </c>
      <c r="D170" s="42">
        <v>1696</v>
      </c>
      <c r="E170" s="44">
        <v>6869</v>
      </c>
    </row>
    <row r="171" spans="1:5" x14ac:dyDescent="0.25">
      <c r="A171" s="41" t="s">
        <v>107</v>
      </c>
      <c r="B171" s="42" t="s">
        <v>111</v>
      </c>
      <c r="C171" s="44" t="s">
        <v>111</v>
      </c>
      <c r="D171" s="42" t="s">
        <v>111</v>
      </c>
      <c r="E171" s="44" t="s">
        <v>111</v>
      </c>
    </row>
    <row r="172" spans="1:5" s="28" customFormat="1" x14ac:dyDescent="0.25">
      <c r="A172" s="17" t="s">
        <v>59</v>
      </c>
      <c r="B172" s="78">
        <f>SUM(B168:B171)</f>
        <v>8838</v>
      </c>
      <c r="C172" s="80">
        <f t="shared" ref="C172:E172" si="22">SUM(C168:C171)</f>
        <v>10299</v>
      </c>
      <c r="D172" s="78">
        <f t="shared" si="22"/>
        <v>5075</v>
      </c>
      <c r="E172" s="80">
        <f t="shared" si="22"/>
        <v>21070</v>
      </c>
    </row>
    <row r="173" spans="1:5" x14ac:dyDescent="0.25">
      <c r="A173" s="36"/>
      <c r="B173" s="37"/>
      <c r="C173" s="39"/>
      <c r="D173" s="37"/>
      <c r="E173" s="39"/>
    </row>
    <row r="174" spans="1:5" x14ac:dyDescent="0.25">
      <c r="A174" s="17" t="s">
        <v>87</v>
      </c>
      <c r="B174" s="37"/>
      <c r="C174" s="39"/>
      <c r="D174" s="37"/>
      <c r="E174" s="39"/>
    </row>
    <row r="175" spans="1:5" x14ac:dyDescent="0.25">
      <c r="A175" s="41" t="s">
        <v>104</v>
      </c>
      <c r="B175" s="42">
        <v>342</v>
      </c>
      <c r="C175" s="44">
        <v>1287</v>
      </c>
      <c r="D175" s="42">
        <v>138</v>
      </c>
      <c r="E175" s="44">
        <v>227</v>
      </c>
    </row>
    <row r="176" spans="1:5" x14ac:dyDescent="0.25">
      <c r="A176" s="41" t="s">
        <v>105</v>
      </c>
      <c r="B176" s="42">
        <v>371</v>
      </c>
      <c r="C176" s="44">
        <v>1361</v>
      </c>
      <c r="D176" s="42">
        <v>140</v>
      </c>
      <c r="E176" s="44">
        <v>219</v>
      </c>
    </row>
    <row r="177" spans="1:5" x14ac:dyDescent="0.25">
      <c r="A177" s="41" t="s">
        <v>106</v>
      </c>
      <c r="B177" s="42">
        <v>374</v>
      </c>
      <c r="C177" s="44">
        <v>1328</v>
      </c>
      <c r="D177" s="42">
        <v>134</v>
      </c>
      <c r="E177" s="44">
        <v>206</v>
      </c>
    </row>
    <row r="178" spans="1:5" x14ac:dyDescent="0.25">
      <c r="A178" s="41" t="s">
        <v>107</v>
      </c>
      <c r="B178" s="42" t="s">
        <v>111</v>
      </c>
      <c r="C178" s="44" t="s">
        <v>111</v>
      </c>
      <c r="D178" s="42" t="s">
        <v>111</v>
      </c>
      <c r="E178" s="44" t="s">
        <v>111</v>
      </c>
    </row>
    <row r="179" spans="1:5" s="28" customFormat="1" x14ac:dyDescent="0.25">
      <c r="A179" s="17" t="s">
        <v>59</v>
      </c>
      <c r="B179" s="78">
        <f>SUM(B175:B178)</f>
        <v>1087</v>
      </c>
      <c r="C179" s="80">
        <f t="shared" ref="C179:E179" si="23">SUM(C175:C178)</f>
        <v>3976</v>
      </c>
      <c r="D179" s="78">
        <f t="shared" si="23"/>
        <v>412</v>
      </c>
      <c r="E179" s="80">
        <f t="shared" si="23"/>
        <v>652</v>
      </c>
    </row>
    <row r="180" spans="1:5" x14ac:dyDescent="0.25">
      <c r="A180" s="36"/>
      <c r="B180" s="37"/>
      <c r="C180" s="39"/>
      <c r="D180" s="37"/>
      <c r="E180" s="39"/>
    </row>
    <row r="181" spans="1:5" x14ac:dyDescent="0.25">
      <c r="A181" s="17" t="s">
        <v>88</v>
      </c>
      <c r="B181" s="37"/>
      <c r="C181" s="39"/>
      <c r="D181" s="37"/>
      <c r="E181" s="39"/>
    </row>
    <row r="182" spans="1:5" x14ac:dyDescent="0.25">
      <c r="A182" s="41" t="s">
        <v>104</v>
      </c>
      <c r="B182" s="42">
        <v>306</v>
      </c>
      <c r="C182" s="44">
        <v>406</v>
      </c>
      <c r="D182" s="42">
        <v>0</v>
      </c>
      <c r="E182" s="44">
        <v>583</v>
      </c>
    </row>
    <row r="183" spans="1:5" x14ac:dyDescent="0.25">
      <c r="A183" s="41" t="s">
        <v>105</v>
      </c>
      <c r="B183" s="42">
        <v>341</v>
      </c>
      <c r="C183" s="44">
        <v>447</v>
      </c>
      <c r="D183" s="42">
        <v>0</v>
      </c>
      <c r="E183" s="44">
        <v>609</v>
      </c>
    </row>
    <row r="184" spans="1:5" x14ac:dyDescent="0.25">
      <c r="A184" s="41" t="s">
        <v>106</v>
      </c>
      <c r="B184" s="42">
        <v>305</v>
      </c>
      <c r="C184" s="44">
        <v>424</v>
      </c>
      <c r="D184" s="42">
        <v>0</v>
      </c>
      <c r="E184" s="44">
        <v>662</v>
      </c>
    </row>
    <row r="185" spans="1:5" x14ac:dyDescent="0.25">
      <c r="A185" s="41" t="s">
        <v>107</v>
      </c>
      <c r="B185" s="42" t="s">
        <v>111</v>
      </c>
      <c r="C185" s="44" t="s">
        <v>111</v>
      </c>
      <c r="D185" s="42" t="s">
        <v>111</v>
      </c>
      <c r="E185" s="44" t="s">
        <v>111</v>
      </c>
    </row>
    <row r="186" spans="1:5" s="28" customFormat="1" x14ac:dyDescent="0.25">
      <c r="A186" s="17" t="s">
        <v>59</v>
      </c>
      <c r="B186" s="78">
        <f>SUM(B182:B185)</f>
        <v>952</v>
      </c>
      <c r="C186" s="80">
        <f t="shared" ref="C186:E186" si="24">SUM(C182:C185)</f>
        <v>1277</v>
      </c>
      <c r="D186" s="78">
        <f t="shared" si="24"/>
        <v>0</v>
      </c>
      <c r="E186" s="80">
        <f t="shared" si="24"/>
        <v>1854</v>
      </c>
    </row>
    <row r="187" spans="1:5" x14ac:dyDescent="0.25">
      <c r="A187" s="36"/>
      <c r="B187" s="37"/>
      <c r="C187" s="39"/>
      <c r="D187" s="37"/>
      <c r="E187" s="39"/>
    </row>
    <row r="188" spans="1:5" x14ac:dyDescent="0.25">
      <c r="A188" s="17" t="s">
        <v>89</v>
      </c>
      <c r="B188" s="37"/>
      <c r="C188" s="39"/>
      <c r="D188" s="37"/>
      <c r="E188" s="39"/>
    </row>
    <row r="189" spans="1:5" x14ac:dyDescent="0.25">
      <c r="A189" s="41" t="s">
        <v>104</v>
      </c>
      <c r="B189" s="42">
        <v>48</v>
      </c>
      <c r="C189" s="44">
        <v>155</v>
      </c>
      <c r="D189" s="42">
        <v>1981</v>
      </c>
      <c r="E189" s="44">
        <v>15432</v>
      </c>
    </row>
    <row r="190" spans="1:5" x14ac:dyDescent="0.25">
      <c r="A190" s="41" t="s">
        <v>105</v>
      </c>
      <c r="B190" s="42">
        <v>51</v>
      </c>
      <c r="C190" s="44">
        <v>173</v>
      </c>
      <c r="D190" s="42">
        <v>1775</v>
      </c>
      <c r="E190" s="44">
        <v>15494</v>
      </c>
    </row>
    <row r="191" spans="1:5" x14ac:dyDescent="0.25">
      <c r="A191" s="41" t="s">
        <v>106</v>
      </c>
      <c r="B191" s="42">
        <v>903</v>
      </c>
      <c r="C191" s="44">
        <v>145</v>
      </c>
      <c r="D191" s="42">
        <v>1658</v>
      </c>
      <c r="E191" s="44">
        <v>17034</v>
      </c>
    </row>
    <row r="192" spans="1:5" x14ac:dyDescent="0.25">
      <c r="A192" s="41" t="s">
        <v>107</v>
      </c>
      <c r="B192" s="42" t="s">
        <v>111</v>
      </c>
      <c r="C192" s="44" t="s">
        <v>111</v>
      </c>
      <c r="D192" s="42" t="s">
        <v>111</v>
      </c>
      <c r="E192" s="44" t="s">
        <v>111</v>
      </c>
    </row>
    <row r="193" spans="1:5" s="28" customFormat="1" x14ac:dyDescent="0.25">
      <c r="A193" s="17" t="s">
        <v>59</v>
      </c>
      <c r="B193" s="78">
        <f>SUM(B189:B192)</f>
        <v>1002</v>
      </c>
      <c r="C193" s="80">
        <f t="shared" ref="C193:E193" si="25">SUM(C189:C192)</f>
        <v>473</v>
      </c>
      <c r="D193" s="78">
        <f t="shared" si="25"/>
        <v>5414</v>
      </c>
      <c r="E193" s="80">
        <f t="shared" si="25"/>
        <v>47960</v>
      </c>
    </row>
    <row r="194" spans="1:5" x14ac:dyDescent="0.25">
      <c r="A194" s="36"/>
      <c r="B194" s="37"/>
      <c r="C194" s="39"/>
      <c r="D194" s="37"/>
      <c r="E194" s="39"/>
    </row>
    <row r="195" spans="1:5" x14ac:dyDescent="0.25">
      <c r="A195" s="17" t="s">
        <v>90</v>
      </c>
      <c r="B195" s="37"/>
      <c r="C195" s="39"/>
      <c r="D195" s="37"/>
      <c r="E195" s="39"/>
    </row>
    <row r="196" spans="1:5" x14ac:dyDescent="0.25">
      <c r="A196" s="41" t="s">
        <v>104</v>
      </c>
      <c r="B196" s="42">
        <v>0</v>
      </c>
      <c r="C196" s="44">
        <v>0</v>
      </c>
      <c r="D196" s="42">
        <v>0</v>
      </c>
      <c r="E196" s="44">
        <v>0</v>
      </c>
    </row>
    <row r="197" spans="1:5" x14ac:dyDescent="0.25">
      <c r="A197" s="41" t="s">
        <v>105</v>
      </c>
      <c r="B197" s="42">
        <v>0</v>
      </c>
      <c r="C197" s="44">
        <v>0</v>
      </c>
      <c r="D197" s="42">
        <v>0</v>
      </c>
      <c r="E197" s="44">
        <v>0</v>
      </c>
    </row>
    <row r="198" spans="1:5" x14ac:dyDescent="0.25">
      <c r="A198" s="41" t="s">
        <v>106</v>
      </c>
      <c r="B198" s="42">
        <v>0</v>
      </c>
      <c r="C198" s="44">
        <v>0</v>
      </c>
      <c r="D198" s="42">
        <v>0</v>
      </c>
      <c r="E198" s="44">
        <v>0</v>
      </c>
    </row>
    <row r="199" spans="1:5" x14ac:dyDescent="0.25">
      <c r="A199" s="41" t="s">
        <v>107</v>
      </c>
      <c r="B199" s="42" t="s">
        <v>111</v>
      </c>
      <c r="C199" s="44" t="s">
        <v>111</v>
      </c>
      <c r="D199" s="42" t="s">
        <v>111</v>
      </c>
      <c r="E199" s="44" t="s">
        <v>111</v>
      </c>
    </row>
    <row r="200" spans="1:5" s="28" customFormat="1" x14ac:dyDescent="0.25">
      <c r="A200" s="17" t="s">
        <v>59</v>
      </c>
      <c r="B200" s="78">
        <f>SUM(B196:B199)</f>
        <v>0</v>
      </c>
      <c r="C200" s="80">
        <f t="shared" ref="C200:E200" si="26">SUM(C196:C199)</f>
        <v>0</v>
      </c>
      <c r="D200" s="78">
        <f t="shared" si="26"/>
        <v>0</v>
      </c>
      <c r="E200" s="80">
        <f t="shared" si="26"/>
        <v>0</v>
      </c>
    </row>
    <row r="201" spans="1:5" x14ac:dyDescent="0.25">
      <c r="A201" s="36"/>
      <c r="B201" s="37"/>
      <c r="C201" s="39"/>
      <c r="D201" s="37"/>
      <c r="E201" s="39"/>
    </row>
    <row r="202" spans="1:5" x14ac:dyDescent="0.25">
      <c r="A202" s="17" t="s">
        <v>91</v>
      </c>
      <c r="B202" s="37"/>
      <c r="C202" s="39"/>
      <c r="D202" s="37"/>
      <c r="E202" s="39"/>
    </row>
    <row r="203" spans="1:5" x14ac:dyDescent="0.25">
      <c r="A203" s="41" t="s">
        <v>104</v>
      </c>
      <c r="B203" s="42">
        <v>0</v>
      </c>
      <c r="C203" s="44">
        <v>0</v>
      </c>
      <c r="D203" s="42">
        <v>0</v>
      </c>
      <c r="E203" s="44">
        <v>0</v>
      </c>
    </row>
    <row r="204" spans="1:5" x14ac:dyDescent="0.25">
      <c r="A204" s="41" t="s">
        <v>105</v>
      </c>
      <c r="B204" s="42" t="s">
        <v>112</v>
      </c>
      <c r="C204" s="44" t="s">
        <v>112</v>
      </c>
      <c r="D204" s="42" t="s">
        <v>112</v>
      </c>
      <c r="E204" s="44" t="s">
        <v>112</v>
      </c>
    </row>
    <row r="205" spans="1:5" x14ac:dyDescent="0.25">
      <c r="A205" s="41" t="s">
        <v>106</v>
      </c>
      <c r="B205" s="42" t="s">
        <v>112</v>
      </c>
      <c r="C205" s="44" t="s">
        <v>112</v>
      </c>
      <c r="D205" s="42" t="s">
        <v>112</v>
      </c>
      <c r="E205" s="44" t="s">
        <v>112</v>
      </c>
    </row>
    <row r="206" spans="1:5" x14ac:dyDescent="0.25">
      <c r="A206" s="41" t="s">
        <v>107</v>
      </c>
      <c r="B206" s="42" t="s">
        <v>111</v>
      </c>
      <c r="C206" s="44" t="s">
        <v>111</v>
      </c>
      <c r="D206" s="42" t="s">
        <v>111</v>
      </c>
      <c r="E206" s="44" t="s">
        <v>111</v>
      </c>
    </row>
    <row r="207" spans="1:5" s="28" customFormat="1" x14ac:dyDescent="0.25">
      <c r="A207" s="17" t="s">
        <v>59</v>
      </c>
      <c r="B207" s="78">
        <f>SUM(B203:B206)</f>
        <v>0</v>
      </c>
      <c r="C207" s="80">
        <f t="shared" ref="C207:E207" si="27">SUM(C203:C206)</f>
        <v>0</v>
      </c>
      <c r="D207" s="78">
        <f t="shared" si="27"/>
        <v>0</v>
      </c>
      <c r="E207" s="80">
        <f t="shared" si="27"/>
        <v>0</v>
      </c>
    </row>
    <row r="208" spans="1:5" x14ac:dyDescent="0.25">
      <c r="A208" s="36"/>
      <c r="B208" s="37"/>
      <c r="C208" s="39"/>
      <c r="D208" s="37"/>
      <c r="E208" s="39"/>
    </row>
    <row r="209" spans="1:5" x14ac:dyDescent="0.25">
      <c r="A209" s="17" t="s">
        <v>92</v>
      </c>
      <c r="B209" s="37"/>
      <c r="C209" s="39"/>
      <c r="D209" s="37"/>
      <c r="E209" s="39"/>
    </row>
    <row r="210" spans="1:5" x14ac:dyDescent="0.25">
      <c r="A210" s="41" t="s">
        <v>104</v>
      </c>
      <c r="B210" s="42">
        <v>0</v>
      </c>
      <c r="C210" s="44">
        <v>0</v>
      </c>
      <c r="D210" s="42">
        <v>0</v>
      </c>
      <c r="E210" s="44">
        <v>0</v>
      </c>
    </row>
    <row r="211" spans="1:5" x14ac:dyDescent="0.25">
      <c r="A211" s="41" t="s">
        <v>105</v>
      </c>
      <c r="B211" s="42">
        <v>0</v>
      </c>
      <c r="C211" s="44">
        <v>0</v>
      </c>
      <c r="D211" s="42">
        <v>0</v>
      </c>
      <c r="E211" s="44">
        <v>0</v>
      </c>
    </row>
    <row r="212" spans="1:5" x14ac:dyDescent="0.25">
      <c r="A212" s="41" t="s">
        <v>106</v>
      </c>
      <c r="B212" s="42">
        <v>0</v>
      </c>
      <c r="C212" s="44">
        <v>0</v>
      </c>
      <c r="D212" s="42">
        <v>0</v>
      </c>
      <c r="E212" s="44">
        <v>0</v>
      </c>
    </row>
    <row r="213" spans="1:5" x14ac:dyDescent="0.25">
      <c r="A213" s="41" t="s">
        <v>107</v>
      </c>
      <c r="B213" s="42" t="s">
        <v>111</v>
      </c>
      <c r="C213" s="44" t="s">
        <v>111</v>
      </c>
      <c r="D213" s="42" t="s">
        <v>111</v>
      </c>
      <c r="E213" s="44" t="s">
        <v>111</v>
      </c>
    </row>
    <row r="214" spans="1:5" s="28" customFormat="1" x14ac:dyDescent="0.25">
      <c r="A214" s="17" t="s">
        <v>59</v>
      </c>
      <c r="B214" s="78">
        <f>SUM(B210:B213)</f>
        <v>0</v>
      </c>
      <c r="C214" s="80">
        <f t="shared" ref="C214:E214" si="28">SUM(C210:C213)</f>
        <v>0</v>
      </c>
      <c r="D214" s="78">
        <f t="shared" si="28"/>
        <v>0</v>
      </c>
      <c r="E214" s="80">
        <f t="shared" si="28"/>
        <v>0</v>
      </c>
    </row>
    <row r="215" spans="1:5" x14ac:dyDescent="0.25">
      <c r="A215" s="36"/>
      <c r="B215" s="37"/>
      <c r="C215" s="39"/>
      <c r="D215" s="37"/>
      <c r="E215" s="39"/>
    </row>
    <row r="216" spans="1:5" x14ac:dyDescent="0.25">
      <c r="A216" s="17" t="s">
        <v>93</v>
      </c>
      <c r="B216" s="37"/>
      <c r="C216" s="39"/>
      <c r="D216" s="37"/>
      <c r="E216" s="39"/>
    </row>
    <row r="217" spans="1:5" x14ac:dyDescent="0.25">
      <c r="A217" s="41" t="s">
        <v>104</v>
      </c>
      <c r="B217" s="42">
        <v>0</v>
      </c>
      <c r="C217" s="44">
        <v>237</v>
      </c>
      <c r="D217" s="42">
        <v>0</v>
      </c>
      <c r="E217" s="44">
        <v>0</v>
      </c>
    </row>
    <row r="218" spans="1:5" x14ac:dyDescent="0.25">
      <c r="A218" s="41" t="s">
        <v>105</v>
      </c>
      <c r="B218" s="42">
        <v>0</v>
      </c>
      <c r="C218" s="44">
        <v>315</v>
      </c>
      <c r="D218" s="42">
        <v>0</v>
      </c>
      <c r="E218" s="44">
        <v>0</v>
      </c>
    </row>
    <row r="219" spans="1:5" x14ac:dyDescent="0.25">
      <c r="A219" s="41" t="s">
        <v>106</v>
      </c>
      <c r="B219" s="42">
        <v>0</v>
      </c>
      <c r="C219" s="44">
        <v>228</v>
      </c>
      <c r="D219" s="42">
        <v>0</v>
      </c>
      <c r="E219" s="44">
        <v>0</v>
      </c>
    </row>
    <row r="220" spans="1:5" x14ac:dyDescent="0.25">
      <c r="A220" s="41" t="s">
        <v>107</v>
      </c>
      <c r="B220" s="42" t="s">
        <v>111</v>
      </c>
      <c r="C220" s="44" t="s">
        <v>111</v>
      </c>
      <c r="D220" s="42" t="s">
        <v>111</v>
      </c>
      <c r="E220" s="44" t="s">
        <v>111</v>
      </c>
    </row>
    <row r="221" spans="1:5" s="28" customFormat="1" x14ac:dyDescent="0.25">
      <c r="A221" s="17" t="s">
        <v>59</v>
      </c>
      <c r="B221" s="78">
        <f>SUM(B217:B220)</f>
        <v>0</v>
      </c>
      <c r="C221" s="80">
        <f t="shared" ref="C221:E221" si="29">SUM(C217:C220)</f>
        <v>780</v>
      </c>
      <c r="D221" s="78">
        <f t="shared" si="29"/>
        <v>0</v>
      </c>
      <c r="E221" s="80">
        <f t="shared" si="29"/>
        <v>0</v>
      </c>
    </row>
    <row r="222" spans="1:5" x14ac:dyDescent="0.25">
      <c r="A222" s="36"/>
      <c r="B222" s="37"/>
      <c r="C222" s="39"/>
      <c r="D222" s="37"/>
      <c r="E222" s="39"/>
    </row>
    <row r="223" spans="1:5" x14ac:dyDescent="0.25">
      <c r="A223" s="17" t="s">
        <v>94</v>
      </c>
      <c r="B223" s="37"/>
      <c r="C223" s="39"/>
      <c r="D223" s="37"/>
      <c r="E223" s="39"/>
    </row>
    <row r="224" spans="1:5" x14ac:dyDescent="0.25">
      <c r="A224" s="41" t="s">
        <v>104</v>
      </c>
      <c r="B224" s="42">
        <v>0</v>
      </c>
      <c r="C224" s="44">
        <v>0</v>
      </c>
      <c r="D224" s="42">
        <v>0</v>
      </c>
      <c r="E224" s="44">
        <v>0</v>
      </c>
    </row>
    <row r="225" spans="1:5" x14ac:dyDescent="0.25">
      <c r="A225" s="41" t="s">
        <v>105</v>
      </c>
      <c r="B225" s="42">
        <v>0</v>
      </c>
      <c r="C225" s="44">
        <v>0</v>
      </c>
      <c r="D225" s="42">
        <v>0</v>
      </c>
      <c r="E225" s="44">
        <v>0</v>
      </c>
    </row>
    <row r="226" spans="1:5" x14ac:dyDescent="0.25">
      <c r="A226" s="41" t="s">
        <v>106</v>
      </c>
      <c r="B226" s="42">
        <v>0</v>
      </c>
      <c r="C226" s="44">
        <v>0</v>
      </c>
      <c r="D226" s="42">
        <v>0</v>
      </c>
      <c r="E226" s="44">
        <v>0</v>
      </c>
    </row>
    <row r="227" spans="1:5" x14ac:dyDescent="0.25">
      <c r="A227" s="41" t="s">
        <v>107</v>
      </c>
      <c r="B227" s="42" t="s">
        <v>111</v>
      </c>
      <c r="C227" s="44" t="s">
        <v>111</v>
      </c>
      <c r="D227" s="42" t="s">
        <v>111</v>
      </c>
      <c r="E227" s="44" t="s">
        <v>111</v>
      </c>
    </row>
    <row r="228" spans="1:5" s="28" customFormat="1" x14ac:dyDescent="0.25">
      <c r="A228" s="17" t="s">
        <v>59</v>
      </c>
      <c r="B228" s="78">
        <f>SUM(B224:B227)</f>
        <v>0</v>
      </c>
      <c r="C228" s="80">
        <f t="shared" ref="C228:E228" si="30">SUM(C224:C227)</f>
        <v>0</v>
      </c>
      <c r="D228" s="78">
        <f t="shared" si="30"/>
        <v>0</v>
      </c>
      <c r="E228" s="80">
        <f t="shared" si="30"/>
        <v>0</v>
      </c>
    </row>
    <row r="229" spans="1:5" x14ac:dyDescent="0.25">
      <c r="A229" s="36"/>
      <c r="B229" s="37"/>
      <c r="C229" s="39"/>
      <c r="D229" s="37"/>
      <c r="E229" s="39"/>
    </row>
    <row r="230" spans="1:5" x14ac:dyDescent="0.25">
      <c r="A230" s="17" t="s">
        <v>95</v>
      </c>
      <c r="B230" s="37"/>
      <c r="C230" s="39"/>
      <c r="D230" s="37"/>
      <c r="E230" s="39"/>
    </row>
    <row r="231" spans="1:5" x14ac:dyDescent="0.25">
      <c r="A231" s="41" t="s">
        <v>104</v>
      </c>
      <c r="B231" s="42">
        <v>41</v>
      </c>
      <c r="C231" s="44">
        <v>156</v>
      </c>
      <c r="D231" s="42">
        <v>5</v>
      </c>
      <c r="E231" s="44">
        <v>83</v>
      </c>
    </row>
    <row r="232" spans="1:5" x14ac:dyDescent="0.25">
      <c r="A232" s="41" t="s">
        <v>105</v>
      </c>
      <c r="B232" s="42">
        <v>30</v>
      </c>
      <c r="C232" s="44">
        <v>149</v>
      </c>
      <c r="D232" s="42">
        <v>3</v>
      </c>
      <c r="E232" s="44">
        <v>113</v>
      </c>
    </row>
    <row r="233" spans="1:5" x14ac:dyDescent="0.25">
      <c r="A233" s="41" t="s">
        <v>106</v>
      </c>
      <c r="B233" s="42">
        <v>22</v>
      </c>
      <c r="C233" s="44">
        <v>124</v>
      </c>
      <c r="D233" s="42">
        <v>2</v>
      </c>
      <c r="E233" s="44">
        <v>112</v>
      </c>
    </row>
    <row r="234" spans="1:5" x14ac:dyDescent="0.25">
      <c r="A234" s="41" t="s">
        <v>107</v>
      </c>
      <c r="B234" s="42" t="s">
        <v>111</v>
      </c>
      <c r="C234" s="44" t="s">
        <v>111</v>
      </c>
      <c r="D234" s="42" t="s">
        <v>111</v>
      </c>
      <c r="E234" s="44" t="s">
        <v>111</v>
      </c>
    </row>
    <row r="235" spans="1:5" s="28" customFormat="1" x14ac:dyDescent="0.25">
      <c r="A235" s="17" t="s">
        <v>59</v>
      </c>
      <c r="B235" s="78">
        <f>SUM(B231:B234)</f>
        <v>93</v>
      </c>
      <c r="C235" s="80">
        <f t="shared" ref="C235:E235" si="31">SUM(C231:C234)</f>
        <v>429</v>
      </c>
      <c r="D235" s="78">
        <f t="shared" si="31"/>
        <v>10</v>
      </c>
      <c r="E235" s="80">
        <f t="shared" si="31"/>
        <v>308</v>
      </c>
    </row>
    <row r="236" spans="1:5" x14ac:dyDescent="0.25">
      <c r="A236" s="36"/>
      <c r="B236" s="37"/>
      <c r="C236" s="39"/>
      <c r="D236" s="37"/>
      <c r="E236" s="39"/>
    </row>
    <row r="237" spans="1:5" x14ac:dyDescent="0.25">
      <c r="A237" s="17" t="s">
        <v>96</v>
      </c>
      <c r="B237" s="37"/>
      <c r="C237" s="39"/>
      <c r="D237" s="37"/>
      <c r="E237" s="39"/>
    </row>
    <row r="238" spans="1:5" x14ac:dyDescent="0.25">
      <c r="A238" s="41" t="s">
        <v>104</v>
      </c>
      <c r="B238" s="42">
        <v>0</v>
      </c>
      <c r="C238" s="44">
        <v>66</v>
      </c>
      <c r="D238" s="42">
        <v>0</v>
      </c>
      <c r="E238" s="44">
        <v>9301</v>
      </c>
    </row>
    <row r="239" spans="1:5" x14ac:dyDescent="0.25">
      <c r="A239" s="41" t="s">
        <v>105</v>
      </c>
      <c r="B239" s="42">
        <v>0</v>
      </c>
      <c r="C239" s="44">
        <v>77</v>
      </c>
      <c r="D239" s="42">
        <v>0</v>
      </c>
      <c r="E239" s="44">
        <v>10182</v>
      </c>
    </row>
    <row r="240" spans="1:5" x14ac:dyDescent="0.25">
      <c r="A240" s="41" t="s">
        <v>106</v>
      </c>
      <c r="B240" s="42">
        <v>0</v>
      </c>
      <c r="C240" s="44">
        <v>133</v>
      </c>
      <c r="D240" s="42">
        <v>0</v>
      </c>
      <c r="E240" s="44">
        <v>10405</v>
      </c>
    </row>
    <row r="241" spans="1:5" x14ac:dyDescent="0.25">
      <c r="A241" s="41" t="s">
        <v>107</v>
      </c>
      <c r="B241" s="42" t="s">
        <v>111</v>
      </c>
      <c r="C241" s="44" t="s">
        <v>111</v>
      </c>
      <c r="D241" s="42" t="s">
        <v>111</v>
      </c>
      <c r="E241" s="44" t="s">
        <v>111</v>
      </c>
    </row>
    <row r="242" spans="1:5" s="28" customFormat="1" x14ac:dyDescent="0.25">
      <c r="A242" s="17" t="s">
        <v>59</v>
      </c>
      <c r="B242" s="78">
        <f>SUM(B238:B241)</f>
        <v>0</v>
      </c>
      <c r="C242" s="80">
        <f t="shared" ref="C242:E242" si="32">SUM(C238:C241)</f>
        <v>276</v>
      </c>
      <c r="D242" s="78">
        <f t="shared" si="32"/>
        <v>0</v>
      </c>
      <c r="E242" s="80">
        <f t="shared" si="32"/>
        <v>29888</v>
      </c>
    </row>
    <row r="243" spans="1:5" x14ac:dyDescent="0.25">
      <c r="A243" s="36"/>
      <c r="B243" s="42"/>
      <c r="C243" s="44"/>
      <c r="D243" s="42"/>
      <c r="E243" s="44"/>
    </row>
    <row r="244" spans="1:5" x14ac:dyDescent="0.25">
      <c r="A244" s="17" t="s">
        <v>97</v>
      </c>
      <c r="B244" s="37"/>
      <c r="C244" s="39"/>
      <c r="D244" s="37"/>
      <c r="E244" s="39"/>
    </row>
    <row r="245" spans="1:5" x14ac:dyDescent="0.25">
      <c r="A245" s="41" t="s">
        <v>104</v>
      </c>
      <c r="B245" s="42">
        <v>36</v>
      </c>
      <c r="C245" s="44">
        <v>215</v>
      </c>
      <c r="D245" s="42">
        <v>24</v>
      </c>
      <c r="E245" s="44">
        <v>233</v>
      </c>
    </row>
    <row r="246" spans="1:5" x14ac:dyDescent="0.25">
      <c r="A246" s="41" t="s">
        <v>105</v>
      </c>
      <c r="B246" s="42">
        <v>40</v>
      </c>
      <c r="C246" s="44">
        <v>212</v>
      </c>
      <c r="D246" s="42">
        <v>22</v>
      </c>
      <c r="E246" s="44">
        <v>249</v>
      </c>
    </row>
    <row r="247" spans="1:5" x14ac:dyDescent="0.25">
      <c r="A247" s="41" t="s">
        <v>106</v>
      </c>
      <c r="B247" s="42">
        <v>53</v>
      </c>
      <c r="C247" s="44">
        <v>187</v>
      </c>
      <c r="D247" s="42">
        <v>19</v>
      </c>
      <c r="E247" s="44">
        <v>252</v>
      </c>
    </row>
    <row r="248" spans="1:5" x14ac:dyDescent="0.25">
      <c r="A248" s="41" t="s">
        <v>107</v>
      </c>
      <c r="B248" s="42" t="s">
        <v>111</v>
      </c>
      <c r="C248" s="44" t="s">
        <v>111</v>
      </c>
      <c r="D248" s="42" t="s">
        <v>111</v>
      </c>
      <c r="E248" s="44" t="s">
        <v>111</v>
      </c>
    </row>
    <row r="249" spans="1:5" x14ac:dyDescent="0.25">
      <c r="A249" s="17" t="s">
        <v>59</v>
      </c>
      <c r="B249" s="78">
        <f>SUM(B245:B248)</f>
        <v>129</v>
      </c>
      <c r="C249" s="80">
        <f t="shared" ref="C249:E249" si="33">SUM(C245:C248)</f>
        <v>614</v>
      </c>
      <c r="D249" s="78">
        <f t="shared" si="33"/>
        <v>65</v>
      </c>
      <c r="E249" s="80">
        <f t="shared" si="33"/>
        <v>734</v>
      </c>
    </row>
    <row r="250" spans="1:5" x14ac:dyDescent="0.25">
      <c r="A250" s="36"/>
      <c r="B250" s="37"/>
      <c r="C250" s="39"/>
      <c r="D250" s="37"/>
      <c r="E250" s="39"/>
    </row>
    <row r="251" spans="1:5" x14ac:dyDescent="0.25">
      <c r="A251" s="17" t="s">
        <v>98</v>
      </c>
      <c r="B251" s="37"/>
      <c r="C251" s="39"/>
      <c r="D251" s="37"/>
      <c r="E251" s="39"/>
    </row>
    <row r="252" spans="1:5" x14ac:dyDescent="0.25">
      <c r="A252" s="41" t="s">
        <v>104</v>
      </c>
      <c r="B252" s="42">
        <v>0</v>
      </c>
      <c r="C252" s="44">
        <v>0</v>
      </c>
      <c r="D252" s="42">
        <v>0</v>
      </c>
      <c r="E252" s="44">
        <v>0</v>
      </c>
    </row>
    <row r="253" spans="1:5" x14ac:dyDescent="0.25">
      <c r="A253" s="41" t="s">
        <v>105</v>
      </c>
      <c r="B253" s="42">
        <v>0</v>
      </c>
      <c r="C253" s="44">
        <v>0</v>
      </c>
      <c r="D253" s="42">
        <v>0</v>
      </c>
      <c r="E253" s="44">
        <v>0</v>
      </c>
    </row>
    <row r="254" spans="1:5" x14ac:dyDescent="0.25">
      <c r="A254" s="41" t="s">
        <v>106</v>
      </c>
      <c r="B254" s="42" t="s">
        <v>112</v>
      </c>
      <c r="C254" s="44" t="s">
        <v>112</v>
      </c>
      <c r="D254" s="42" t="s">
        <v>112</v>
      </c>
      <c r="E254" s="44" t="s">
        <v>112</v>
      </c>
    </row>
    <row r="255" spans="1:5" x14ac:dyDescent="0.25">
      <c r="A255" s="41" t="s">
        <v>107</v>
      </c>
      <c r="B255" s="42" t="s">
        <v>111</v>
      </c>
      <c r="C255" s="44" t="s">
        <v>111</v>
      </c>
      <c r="D255" s="42" t="s">
        <v>111</v>
      </c>
      <c r="E255" s="44" t="s">
        <v>111</v>
      </c>
    </row>
    <row r="256" spans="1:5" x14ac:dyDescent="0.25">
      <c r="A256" s="17" t="s">
        <v>59</v>
      </c>
      <c r="B256" s="78">
        <f>SUM(B252:B255)</f>
        <v>0</v>
      </c>
      <c r="C256" s="80">
        <f t="shared" ref="C256:E256" si="34">SUM(C252:C255)</f>
        <v>0</v>
      </c>
      <c r="D256" s="78">
        <f t="shared" si="34"/>
        <v>0</v>
      </c>
      <c r="E256" s="80">
        <f t="shared" si="34"/>
        <v>0</v>
      </c>
    </row>
    <row r="257" spans="1:5" x14ac:dyDescent="0.25">
      <c r="A257" s="36"/>
      <c r="B257" s="42"/>
      <c r="C257" s="44"/>
      <c r="D257" s="42"/>
      <c r="E257" s="44"/>
    </row>
    <row r="258" spans="1:5" x14ac:dyDescent="0.25">
      <c r="A258" s="17" t="s">
        <v>99</v>
      </c>
      <c r="B258" s="37"/>
      <c r="C258" s="39"/>
      <c r="D258" s="37"/>
      <c r="E258" s="39"/>
    </row>
    <row r="259" spans="1:5" x14ac:dyDescent="0.25">
      <c r="A259" s="41" t="s">
        <v>104</v>
      </c>
      <c r="B259" s="42">
        <v>50</v>
      </c>
      <c r="C259" s="44">
        <v>303</v>
      </c>
      <c r="D259" s="42">
        <v>50</v>
      </c>
      <c r="E259" s="44">
        <v>303</v>
      </c>
    </row>
    <row r="260" spans="1:5" x14ac:dyDescent="0.25">
      <c r="A260" s="41" t="s">
        <v>105</v>
      </c>
      <c r="B260" s="42" t="s">
        <v>112</v>
      </c>
      <c r="C260" s="44" t="s">
        <v>112</v>
      </c>
      <c r="D260" s="42" t="s">
        <v>112</v>
      </c>
      <c r="E260" s="44" t="s">
        <v>112</v>
      </c>
    </row>
    <row r="261" spans="1:5" x14ac:dyDescent="0.25">
      <c r="A261" s="41" t="s">
        <v>106</v>
      </c>
      <c r="B261" s="42" t="s">
        <v>112</v>
      </c>
      <c r="C261" s="44" t="s">
        <v>112</v>
      </c>
      <c r="D261" s="42" t="s">
        <v>112</v>
      </c>
      <c r="E261" s="44" t="s">
        <v>112</v>
      </c>
    </row>
    <row r="262" spans="1:5" x14ac:dyDescent="0.25">
      <c r="A262" s="41" t="s">
        <v>107</v>
      </c>
      <c r="B262" s="42" t="s">
        <v>111</v>
      </c>
      <c r="C262" s="44" t="s">
        <v>111</v>
      </c>
      <c r="D262" s="42" t="s">
        <v>111</v>
      </c>
      <c r="E262" s="44" t="s">
        <v>111</v>
      </c>
    </row>
    <row r="263" spans="1:5" x14ac:dyDescent="0.25">
      <c r="A263" s="17" t="s">
        <v>59</v>
      </c>
      <c r="B263" s="78">
        <f>SUM(B259:B262)</f>
        <v>50</v>
      </c>
      <c r="C263" s="80">
        <f t="shared" ref="C263:E263" si="35">SUM(C259:C262)</f>
        <v>303</v>
      </c>
      <c r="D263" s="78">
        <f t="shared" si="35"/>
        <v>50</v>
      </c>
      <c r="E263" s="80">
        <f t="shared" si="35"/>
        <v>303</v>
      </c>
    </row>
    <row r="264" spans="1:5" x14ac:dyDescent="0.25">
      <c r="A264" s="36"/>
      <c r="B264" s="37"/>
      <c r="C264" s="39"/>
      <c r="D264" s="37"/>
      <c r="E264" s="39"/>
    </row>
    <row r="265" spans="1:5" x14ac:dyDescent="0.25">
      <c r="A265" s="17" t="s">
        <v>100</v>
      </c>
      <c r="B265" s="37"/>
      <c r="C265" s="39"/>
      <c r="D265" s="37"/>
      <c r="E265" s="39"/>
    </row>
    <row r="266" spans="1:5" x14ac:dyDescent="0.25">
      <c r="A266" s="41" t="s">
        <v>104</v>
      </c>
      <c r="B266" s="42">
        <v>0</v>
      </c>
      <c r="C266" s="44">
        <v>0</v>
      </c>
      <c r="D266" s="42">
        <v>0</v>
      </c>
      <c r="E266" s="44">
        <v>124</v>
      </c>
    </row>
    <row r="267" spans="1:5" x14ac:dyDescent="0.25">
      <c r="A267" s="41" t="s">
        <v>105</v>
      </c>
      <c r="B267" s="42">
        <v>0</v>
      </c>
      <c r="C267" s="44">
        <v>0</v>
      </c>
      <c r="D267" s="42">
        <v>0</v>
      </c>
      <c r="E267" s="44">
        <v>79</v>
      </c>
    </row>
    <row r="268" spans="1:5" x14ac:dyDescent="0.25">
      <c r="A268" s="41" t="s">
        <v>106</v>
      </c>
      <c r="B268" s="42">
        <v>0</v>
      </c>
      <c r="C268" s="44">
        <v>0</v>
      </c>
      <c r="D268" s="42">
        <v>0</v>
      </c>
      <c r="E268" s="44">
        <v>84</v>
      </c>
    </row>
    <row r="269" spans="1:5" x14ac:dyDescent="0.25">
      <c r="A269" s="41" t="s">
        <v>107</v>
      </c>
      <c r="B269" s="42" t="s">
        <v>111</v>
      </c>
      <c r="C269" s="44" t="s">
        <v>111</v>
      </c>
      <c r="D269" s="42" t="s">
        <v>111</v>
      </c>
      <c r="E269" s="44" t="s">
        <v>111</v>
      </c>
    </row>
    <row r="270" spans="1:5" x14ac:dyDescent="0.25">
      <c r="A270" s="17" t="s">
        <v>59</v>
      </c>
      <c r="B270" s="78">
        <f>SUM(B266:B269)</f>
        <v>0</v>
      </c>
      <c r="C270" s="80">
        <f t="shared" ref="C270:E270" si="36">SUM(C266:C269)</f>
        <v>0</v>
      </c>
      <c r="D270" s="78">
        <f t="shared" si="36"/>
        <v>0</v>
      </c>
      <c r="E270" s="80">
        <f t="shared" si="36"/>
        <v>287</v>
      </c>
    </row>
    <row r="271" spans="1:5" x14ac:dyDescent="0.25">
      <c r="A271" s="36"/>
      <c r="B271" s="42"/>
      <c r="C271" s="44"/>
      <c r="D271" s="42"/>
      <c r="E271" s="44"/>
    </row>
    <row r="272" spans="1:5" x14ac:dyDescent="0.25">
      <c r="A272" s="17" t="s">
        <v>101</v>
      </c>
      <c r="B272" s="37"/>
      <c r="C272" s="39"/>
      <c r="D272" s="37"/>
      <c r="E272" s="39"/>
    </row>
    <row r="273" spans="1:5" x14ac:dyDescent="0.25">
      <c r="A273" s="41" t="s">
        <v>104</v>
      </c>
      <c r="B273" s="42">
        <v>0</v>
      </c>
      <c r="C273" s="44">
        <v>0</v>
      </c>
      <c r="D273" s="42">
        <v>0</v>
      </c>
      <c r="E273" s="44">
        <v>0</v>
      </c>
    </row>
    <row r="274" spans="1:5" x14ac:dyDescent="0.25">
      <c r="A274" s="41" t="s">
        <v>105</v>
      </c>
      <c r="B274" s="42">
        <v>0</v>
      </c>
      <c r="C274" s="44">
        <v>0</v>
      </c>
      <c r="D274" s="42">
        <v>0</v>
      </c>
      <c r="E274" s="44">
        <v>0</v>
      </c>
    </row>
    <row r="275" spans="1:5" x14ac:dyDescent="0.25">
      <c r="A275" s="41" t="s">
        <v>106</v>
      </c>
      <c r="B275" s="42">
        <v>0</v>
      </c>
      <c r="C275" s="44">
        <v>0</v>
      </c>
      <c r="D275" s="42">
        <v>0</v>
      </c>
      <c r="E275" s="44">
        <v>0</v>
      </c>
    </row>
    <row r="276" spans="1:5" x14ac:dyDescent="0.25">
      <c r="A276" s="41" t="s">
        <v>107</v>
      </c>
      <c r="B276" s="42" t="s">
        <v>111</v>
      </c>
      <c r="C276" s="44" t="s">
        <v>111</v>
      </c>
      <c r="D276" s="42" t="s">
        <v>111</v>
      </c>
      <c r="E276" s="44" t="s">
        <v>111</v>
      </c>
    </row>
    <row r="277" spans="1:5" x14ac:dyDescent="0.25">
      <c r="A277" s="17" t="s">
        <v>59</v>
      </c>
      <c r="B277" s="78">
        <f>SUM(B273:B276)</f>
        <v>0</v>
      </c>
      <c r="C277" s="80">
        <f t="shared" ref="C277:E277" si="37">SUM(C273:C276)</f>
        <v>0</v>
      </c>
      <c r="D277" s="78">
        <f t="shared" si="37"/>
        <v>0</v>
      </c>
      <c r="E277" s="80">
        <f t="shared" si="37"/>
        <v>0</v>
      </c>
    </row>
    <row r="278" spans="1:5" x14ac:dyDescent="0.25">
      <c r="A278" s="36"/>
      <c r="B278" s="37"/>
      <c r="C278" s="39"/>
      <c r="D278" s="37"/>
      <c r="E278" s="39"/>
    </row>
    <row r="279" spans="1:5" x14ac:dyDescent="0.25">
      <c r="A279" s="17" t="s">
        <v>102</v>
      </c>
      <c r="B279" s="37"/>
      <c r="C279" s="39"/>
      <c r="D279" s="37"/>
      <c r="E279" s="39"/>
    </row>
    <row r="280" spans="1:5" s="28" customFormat="1" x14ac:dyDescent="0.25">
      <c r="A280" s="41" t="s">
        <v>104</v>
      </c>
      <c r="B280" s="42">
        <v>5</v>
      </c>
      <c r="C280" s="44">
        <v>201</v>
      </c>
      <c r="D280" s="42">
        <v>0</v>
      </c>
      <c r="E280" s="44">
        <v>0</v>
      </c>
    </row>
    <row r="281" spans="1:5" x14ac:dyDescent="0.25">
      <c r="A281" s="41" t="s">
        <v>105</v>
      </c>
      <c r="B281" s="42">
        <v>5</v>
      </c>
      <c r="C281" s="44">
        <v>79</v>
      </c>
      <c r="D281" s="42">
        <v>0</v>
      </c>
      <c r="E281" s="44">
        <v>92</v>
      </c>
    </row>
    <row r="282" spans="1:5" x14ac:dyDescent="0.25">
      <c r="A282" s="41" t="s">
        <v>106</v>
      </c>
      <c r="B282" s="42">
        <v>6</v>
      </c>
      <c r="C282" s="44">
        <v>84</v>
      </c>
      <c r="D282" s="42">
        <v>1</v>
      </c>
      <c r="E282" s="44">
        <v>90</v>
      </c>
    </row>
    <row r="283" spans="1:5" x14ac:dyDescent="0.25">
      <c r="A283" s="41" t="s">
        <v>107</v>
      </c>
      <c r="B283" s="42" t="s">
        <v>111</v>
      </c>
      <c r="C283" s="44" t="s">
        <v>111</v>
      </c>
      <c r="D283" s="42" t="s">
        <v>111</v>
      </c>
      <c r="E283" s="44" t="s">
        <v>111</v>
      </c>
    </row>
    <row r="284" spans="1:5" ht="15.75" thickBot="1" x14ac:dyDescent="0.3">
      <c r="A284" s="62" t="s">
        <v>59</v>
      </c>
      <c r="B284" s="81">
        <f>SUM(B280:B283)</f>
        <v>16</v>
      </c>
      <c r="C284" s="83">
        <f t="shared" ref="C284:E284" si="38">SUM(C280:C283)</f>
        <v>364</v>
      </c>
      <c r="D284" s="81">
        <f t="shared" si="38"/>
        <v>1</v>
      </c>
      <c r="E284" s="83">
        <f t="shared" si="38"/>
        <v>182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C13"/>
    <mergeCell ref="D13:E13"/>
    <mergeCell ref="A13:A14"/>
  </mergeCells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H284"/>
  <sheetViews>
    <sheetView showGridLines="0" workbookViewId="0"/>
  </sheetViews>
  <sheetFormatPr defaultColWidth="9.140625" defaultRowHeight="15" x14ac:dyDescent="0.25"/>
  <cols>
    <col min="1" max="1" width="40.5703125" style="16" customWidth="1"/>
    <col min="2" max="8" width="19.28515625" style="34" customWidth="1"/>
    <col min="9" max="16384" width="9.140625" style="16"/>
  </cols>
  <sheetData>
    <row r="6" spans="1:8" ht="18" x14ac:dyDescent="0.25">
      <c r="A6" s="29" t="str">
        <f>Contents!A7</f>
        <v>Nevada Healthcare Quarterly Reports</v>
      </c>
    </row>
    <row r="7" spans="1:8" ht="15.75" x14ac:dyDescent="0.25">
      <c r="A7" s="30" t="str">
        <f>Contents!A8</f>
        <v>Acute Hospitals Utilization Reports: First Quarter 2024 - Third Quarter 2024</v>
      </c>
    </row>
    <row r="8" spans="1:8" ht="15.75" x14ac:dyDescent="0.25">
      <c r="A8" s="31" t="s">
        <v>46</v>
      </c>
    </row>
    <row r="9" spans="1:8" x14ac:dyDescent="0.25">
      <c r="A9" s="32" t="str">
        <f>Contents!A9</f>
        <v>Produced on December 11, 2024</v>
      </c>
    </row>
    <row r="10" spans="1:8" x14ac:dyDescent="0.25">
      <c r="A10" s="32" t="str">
        <f>Contents!A10</f>
        <v>Includes data loaded through December 9, 2024</v>
      </c>
    </row>
    <row r="12" spans="1:8" ht="15.75" thickBot="1" x14ac:dyDescent="0.3">
      <c r="A12" s="33" t="s">
        <v>58</v>
      </c>
    </row>
    <row r="13" spans="1:8" s="35" customFormat="1" x14ac:dyDescent="0.25">
      <c r="A13" s="99" t="s">
        <v>11</v>
      </c>
      <c r="B13" s="96" t="s">
        <v>47</v>
      </c>
      <c r="C13" s="97"/>
      <c r="D13" s="97"/>
      <c r="E13" s="97"/>
      <c r="F13" s="97"/>
      <c r="G13" s="98"/>
      <c r="H13" s="94" t="s">
        <v>48</v>
      </c>
    </row>
    <row r="14" spans="1:8" s="35" customFormat="1" ht="60.75" customHeight="1" thickBot="1" x14ac:dyDescent="0.3">
      <c r="A14" s="100"/>
      <c r="B14" s="8" t="s">
        <v>32</v>
      </c>
      <c r="C14" s="9" t="s">
        <v>33</v>
      </c>
      <c r="D14" s="11" t="s">
        <v>54</v>
      </c>
      <c r="E14" s="9" t="s">
        <v>55</v>
      </c>
      <c r="F14" s="9" t="s">
        <v>34</v>
      </c>
      <c r="G14" s="10" t="s">
        <v>27</v>
      </c>
      <c r="H14" s="116"/>
    </row>
    <row r="15" spans="1:8" x14ac:dyDescent="0.25">
      <c r="A15" s="17" t="s">
        <v>60</v>
      </c>
      <c r="B15" s="18">
        <f t="shared" ref="B15:H15" si="0">SUM(B16:B18)</f>
        <v>174907</v>
      </c>
      <c r="C15" s="19">
        <f t="shared" si="0"/>
        <v>238989</v>
      </c>
      <c r="D15" s="19">
        <f t="shared" si="0"/>
        <v>144625</v>
      </c>
      <c r="E15" s="19">
        <f t="shared" si="0"/>
        <v>65208</v>
      </c>
      <c r="F15" s="19">
        <f t="shared" si="0"/>
        <v>6435</v>
      </c>
      <c r="G15" s="20">
        <f t="shared" si="0"/>
        <v>625314</v>
      </c>
      <c r="H15" s="21">
        <f t="shared" si="0"/>
        <v>1573289</v>
      </c>
    </row>
    <row r="16" spans="1:8" x14ac:dyDescent="0.25">
      <c r="A16" s="23" t="s">
        <v>56</v>
      </c>
      <c r="B16" s="18">
        <f>B25+B32+B39+B46+B53+B60+B67+B74+B81+B88+B95+B102+B109+B116+B123+B130+B137</f>
        <v>106836</v>
      </c>
      <c r="C16" s="19">
        <f t="shared" ref="C16:H16" si="1">C25+C32+C39+C46+C53+C60+C67+C74+C81+C88+C95+C102+C109+C116+C123+C130+C137</f>
        <v>177521</v>
      </c>
      <c r="D16" s="19">
        <f t="shared" si="1"/>
        <v>79202</v>
      </c>
      <c r="E16" s="19">
        <f t="shared" si="1"/>
        <v>34734</v>
      </c>
      <c r="F16" s="19">
        <f t="shared" si="1"/>
        <v>3353</v>
      </c>
      <c r="G16" s="20">
        <f t="shared" si="1"/>
        <v>396796</v>
      </c>
      <c r="H16" s="21">
        <f t="shared" si="1"/>
        <v>615086</v>
      </c>
    </row>
    <row r="17" spans="1:8" x14ac:dyDescent="0.25">
      <c r="A17" s="23" t="s">
        <v>57</v>
      </c>
      <c r="B17" s="18">
        <f t="shared" ref="B17:H17" si="2">B144+B151+B158+B165+B172+B179+B186</f>
        <v>56467</v>
      </c>
      <c r="C17" s="19">
        <f t="shared" si="2"/>
        <v>50910</v>
      </c>
      <c r="D17" s="19">
        <f t="shared" si="2"/>
        <v>53761</v>
      </c>
      <c r="E17" s="19">
        <f t="shared" si="2"/>
        <v>24438</v>
      </c>
      <c r="F17" s="19">
        <f t="shared" si="2"/>
        <v>2528</v>
      </c>
      <c r="G17" s="20">
        <f t="shared" si="2"/>
        <v>188104</v>
      </c>
      <c r="H17" s="21">
        <f t="shared" si="2"/>
        <v>806357</v>
      </c>
    </row>
    <row r="18" spans="1:8" x14ac:dyDescent="0.25">
      <c r="A18" s="92" t="s">
        <v>64</v>
      </c>
      <c r="B18" s="18">
        <f t="shared" ref="B18:H18" si="3">B193+B200+B207+B214+B221+B228+B235+B242+B249+B256+B263+B270+B277+B284</f>
        <v>11604</v>
      </c>
      <c r="C18" s="19">
        <f t="shared" si="3"/>
        <v>10558</v>
      </c>
      <c r="D18" s="19">
        <f t="shared" si="3"/>
        <v>11662</v>
      </c>
      <c r="E18" s="19">
        <f t="shared" si="3"/>
        <v>6036</v>
      </c>
      <c r="F18" s="19">
        <f t="shared" si="3"/>
        <v>554</v>
      </c>
      <c r="G18" s="20">
        <f t="shared" si="3"/>
        <v>40414</v>
      </c>
      <c r="H18" s="21">
        <f t="shared" si="3"/>
        <v>151846</v>
      </c>
    </row>
    <row r="19" spans="1:8" x14ac:dyDescent="0.25">
      <c r="A19" s="36"/>
      <c r="B19" s="37"/>
      <c r="C19" s="38"/>
      <c r="D19" s="38"/>
      <c r="E19" s="38"/>
      <c r="F19" s="38"/>
      <c r="G19" s="39"/>
      <c r="H19" s="40"/>
    </row>
    <row r="20" spans="1:8" x14ac:dyDescent="0.25">
      <c r="A20" s="17" t="s">
        <v>65</v>
      </c>
      <c r="B20" s="37"/>
      <c r="C20" s="38"/>
      <c r="D20" s="38"/>
      <c r="E20" s="38"/>
      <c r="F20" s="38"/>
      <c r="G20" s="39"/>
      <c r="H20" s="40"/>
    </row>
    <row r="21" spans="1:8" x14ac:dyDescent="0.25">
      <c r="A21" s="41" t="s">
        <v>104</v>
      </c>
      <c r="B21" s="42">
        <v>0</v>
      </c>
      <c r="C21" s="43">
        <v>0</v>
      </c>
      <c r="D21" s="43">
        <v>0</v>
      </c>
      <c r="E21" s="43">
        <v>0</v>
      </c>
      <c r="F21" s="43">
        <v>0</v>
      </c>
      <c r="G21" s="44">
        <v>0</v>
      </c>
      <c r="H21" s="46">
        <v>12532</v>
      </c>
    </row>
    <row r="22" spans="1:8" x14ac:dyDescent="0.25">
      <c r="A22" s="41" t="s">
        <v>105</v>
      </c>
      <c r="B22" s="42">
        <v>0</v>
      </c>
      <c r="C22" s="43">
        <v>0</v>
      </c>
      <c r="D22" s="43">
        <v>0</v>
      </c>
      <c r="E22" s="43">
        <v>0</v>
      </c>
      <c r="F22" s="43">
        <v>0</v>
      </c>
      <c r="G22" s="44">
        <v>0</v>
      </c>
      <c r="H22" s="46">
        <v>12481</v>
      </c>
    </row>
    <row r="23" spans="1:8" x14ac:dyDescent="0.25">
      <c r="A23" s="41" t="s">
        <v>106</v>
      </c>
      <c r="B23" s="42">
        <v>0</v>
      </c>
      <c r="C23" s="43">
        <v>0</v>
      </c>
      <c r="D23" s="43">
        <v>0</v>
      </c>
      <c r="E23" s="43">
        <v>0</v>
      </c>
      <c r="F23" s="43">
        <v>0</v>
      </c>
      <c r="G23" s="44">
        <v>0</v>
      </c>
      <c r="H23" s="46">
        <v>12471</v>
      </c>
    </row>
    <row r="24" spans="1:8" x14ac:dyDescent="0.25">
      <c r="A24" s="41" t="s">
        <v>107</v>
      </c>
      <c r="B24" s="42" t="s">
        <v>111</v>
      </c>
      <c r="C24" s="43" t="s">
        <v>111</v>
      </c>
      <c r="D24" s="43" t="s">
        <v>111</v>
      </c>
      <c r="E24" s="43" t="s">
        <v>111</v>
      </c>
      <c r="F24" s="43" t="s">
        <v>111</v>
      </c>
      <c r="G24" s="44" t="s">
        <v>111</v>
      </c>
      <c r="H24" s="46" t="s">
        <v>111</v>
      </c>
    </row>
    <row r="25" spans="1:8" s="28" customFormat="1" x14ac:dyDescent="0.25">
      <c r="A25" s="17" t="s">
        <v>59</v>
      </c>
      <c r="B25" s="78">
        <f>SUM(B21:B24)</f>
        <v>0</v>
      </c>
      <c r="C25" s="79">
        <f t="shared" ref="C25:H25" si="4">SUM(C21:C24)</f>
        <v>0</v>
      </c>
      <c r="D25" s="79">
        <f t="shared" si="4"/>
        <v>0</v>
      </c>
      <c r="E25" s="79">
        <f t="shared" si="4"/>
        <v>0</v>
      </c>
      <c r="F25" s="79">
        <f t="shared" si="4"/>
        <v>0</v>
      </c>
      <c r="G25" s="80">
        <f t="shared" si="4"/>
        <v>0</v>
      </c>
      <c r="H25" s="84">
        <f t="shared" si="4"/>
        <v>37484</v>
      </c>
    </row>
    <row r="26" spans="1:8" x14ac:dyDescent="0.25">
      <c r="A26" s="36"/>
      <c r="B26" s="37"/>
      <c r="C26" s="38"/>
      <c r="D26" s="38"/>
      <c r="E26" s="38"/>
      <c r="F26" s="38"/>
      <c r="G26" s="39"/>
      <c r="H26" s="40"/>
    </row>
    <row r="27" spans="1:8" x14ac:dyDescent="0.25">
      <c r="A27" s="17" t="s">
        <v>66</v>
      </c>
      <c r="B27" s="37"/>
      <c r="C27" s="38"/>
      <c r="D27" s="38"/>
      <c r="E27" s="38"/>
      <c r="F27" s="38"/>
      <c r="G27" s="39"/>
      <c r="H27" s="40"/>
    </row>
    <row r="28" spans="1:8" x14ac:dyDescent="0.25">
      <c r="A28" s="41" t="s">
        <v>104</v>
      </c>
      <c r="B28" s="42">
        <v>0</v>
      </c>
      <c r="C28" s="43">
        <v>0</v>
      </c>
      <c r="D28" s="43">
        <v>0</v>
      </c>
      <c r="E28" s="43">
        <v>0</v>
      </c>
      <c r="F28" s="43">
        <v>0</v>
      </c>
      <c r="G28" s="44">
        <v>0</v>
      </c>
      <c r="H28" s="46">
        <v>0</v>
      </c>
    </row>
    <row r="29" spans="1:8" x14ac:dyDescent="0.25">
      <c r="A29" s="41" t="s">
        <v>105</v>
      </c>
      <c r="B29" s="42">
        <v>0</v>
      </c>
      <c r="C29" s="43">
        <v>0</v>
      </c>
      <c r="D29" s="43">
        <v>0</v>
      </c>
      <c r="E29" s="43">
        <v>0</v>
      </c>
      <c r="F29" s="43">
        <v>0</v>
      </c>
      <c r="G29" s="44">
        <v>0</v>
      </c>
      <c r="H29" s="46">
        <v>0</v>
      </c>
    </row>
    <row r="30" spans="1:8" x14ac:dyDescent="0.25">
      <c r="A30" s="41" t="s">
        <v>106</v>
      </c>
      <c r="B30" s="42">
        <v>0</v>
      </c>
      <c r="C30" s="43">
        <v>0</v>
      </c>
      <c r="D30" s="43">
        <v>0</v>
      </c>
      <c r="E30" s="43">
        <v>0</v>
      </c>
      <c r="F30" s="43">
        <v>0</v>
      </c>
      <c r="G30" s="44">
        <v>0</v>
      </c>
      <c r="H30" s="46">
        <v>0</v>
      </c>
    </row>
    <row r="31" spans="1:8" x14ac:dyDescent="0.25">
      <c r="A31" s="41" t="s">
        <v>107</v>
      </c>
      <c r="B31" s="42" t="s">
        <v>111</v>
      </c>
      <c r="C31" s="43" t="s">
        <v>111</v>
      </c>
      <c r="D31" s="43" t="s">
        <v>111</v>
      </c>
      <c r="E31" s="43" t="s">
        <v>111</v>
      </c>
      <c r="F31" s="43" t="s">
        <v>111</v>
      </c>
      <c r="G31" s="44" t="s">
        <v>111</v>
      </c>
      <c r="H31" s="46" t="s">
        <v>111</v>
      </c>
    </row>
    <row r="32" spans="1:8" x14ac:dyDescent="0.25">
      <c r="A32" s="17" t="s">
        <v>59</v>
      </c>
      <c r="B32" s="78">
        <f>SUM(B28:B31)</f>
        <v>0</v>
      </c>
      <c r="C32" s="79">
        <f t="shared" ref="C32:H32" si="5">SUM(C28:C31)</f>
        <v>0</v>
      </c>
      <c r="D32" s="79">
        <f t="shared" si="5"/>
        <v>0</v>
      </c>
      <c r="E32" s="79">
        <f t="shared" si="5"/>
        <v>0</v>
      </c>
      <c r="F32" s="79">
        <f t="shared" si="5"/>
        <v>0</v>
      </c>
      <c r="G32" s="80">
        <f t="shared" si="5"/>
        <v>0</v>
      </c>
      <c r="H32" s="84">
        <f t="shared" si="5"/>
        <v>0</v>
      </c>
    </row>
    <row r="33" spans="1:8" x14ac:dyDescent="0.25">
      <c r="A33" s="36"/>
      <c r="B33" s="37"/>
      <c r="C33" s="38"/>
      <c r="D33" s="38"/>
      <c r="E33" s="38"/>
      <c r="F33" s="38"/>
      <c r="G33" s="39"/>
      <c r="H33" s="40"/>
    </row>
    <row r="34" spans="1:8" x14ac:dyDescent="0.25">
      <c r="A34" s="17" t="s">
        <v>67</v>
      </c>
      <c r="B34" s="37"/>
      <c r="C34" s="38"/>
      <c r="D34" s="38"/>
      <c r="E34" s="38"/>
      <c r="F34" s="38"/>
      <c r="G34" s="39"/>
      <c r="H34" s="40"/>
    </row>
    <row r="35" spans="1:8" x14ac:dyDescent="0.25">
      <c r="A35" s="41" t="s">
        <v>104</v>
      </c>
      <c r="B35" s="42">
        <v>0</v>
      </c>
      <c r="C35" s="43">
        <v>0</v>
      </c>
      <c r="D35" s="43">
        <v>0</v>
      </c>
      <c r="E35" s="43">
        <v>0</v>
      </c>
      <c r="F35" s="43">
        <v>0</v>
      </c>
      <c r="G35" s="44">
        <v>0</v>
      </c>
      <c r="H35" s="46">
        <v>0</v>
      </c>
    </row>
    <row r="36" spans="1:8" x14ac:dyDescent="0.25">
      <c r="A36" s="41" t="s">
        <v>105</v>
      </c>
      <c r="B36" s="42">
        <v>0</v>
      </c>
      <c r="C36" s="43">
        <v>0</v>
      </c>
      <c r="D36" s="43">
        <v>0</v>
      </c>
      <c r="E36" s="43">
        <v>0</v>
      </c>
      <c r="F36" s="43">
        <v>0</v>
      </c>
      <c r="G36" s="44">
        <v>0</v>
      </c>
      <c r="H36" s="46">
        <v>0</v>
      </c>
    </row>
    <row r="37" spans="1:8" x14ac:dyDescent="0.25">
      <c r="A37" s="41" t="s">
        <v>106</v>
      </c>
      <c r="B37" s="42">
        <v>0</v>
      </c>
      <c r="C37" s="43">
        <v>0</v>
      </c>
      <c r="D37" s="43">
        <v>0</v>
      </c>
      <c r="E37" s="43">
        <v>0</v>
      </c>
      <c r="F37" s="43">
        <v>0</v>
      </c>
      <c r="G37" s="44">
        <v>0</v>
      </c>
      <c r="H37" s="46">
        <v>0</v>
      </c>
    </row>
    <row r="38" spans="1:8" x14ac:dyDescent="0.25">
      <c r="A38" s="41" t="s">
        <v>107</v>
      </c>
      <c r="B38" s="42" t="s">
        <v>111</v>
      </c>
      <c r="C38" s="43" t="s">
        <v>111</v>
      </c>
      <c r="D38" s="43" t="s">
        <v>111</v>
      </c>
      <c r="E38" s="43" t="s">
        <v>111</v>
      </c>
      <c r="F38" s="43" t="s">
        <v>111</v>
      </c>
      <c r="G38" s="44" t="s">
        <v>111</v>
      </c>
      <c r="H38" s="46" t="s">
        <v>111</v>
      </c>
    </row>
    <row r="39" spans="1:8" x14ac:dyDescent="0.25">
      <c r="A39" s="17" t="s">
        <v>59</v>
      </c>
      <c r="B39" s="78">
        <f>SUM(B35:B38)</f>
        <v>0</v>
      </c>
      <c r="C39" s="79">
        <f t="shared" ref="C39:H39" si="6">SUM(C35:C38)</f>
        <v>0</v>
      </c>
      <c r="D39" s="79">
        <f t="shared" si="6"/>
        <v>0</v>
      </c>
      <c r="E39" s="79">
        <f t="shared" si="6"/>
        <v>0</v>
      </c>
      <c r="F39" s="79">
        <f t="shared" si="6"/>
        <v>0</v>
      </c>
      <c r="G39" s="80">
        <f t="shared" si="6"/>
        <v>0</v>
      </c>
      <c r="H39" s="84">
        <f t="shared" si="6"/>
        <v>0</v>
      </c>
    </row>
    <row r="40" spans="1:8" x14ac:dyDescent="0.25">
      <c r="A40" s="36"/>
      <c r="B40" s="37"/>
      <c r="C40" s="38"/>
      <c r="D40" s="38"/>
      <c r="E40" s="38"/>
      <c r="F40" s="38"/>
      <c r="G40" s="39"/>
      <c r="H40" s="40"/>
    </row>
    <row r="41" spans="1:8" x14ac:dyDescent="0.25">
      <c r="A41" s="17" t="s">
        <v>68</v>
      </c>
      <c r="B41" s="37"/>
      <c r="C41" s="38"/>
      <c r="D41" s="38"/>
      <c r="E41" s="38"/>
      <c r="F41" s="38"/>
      <c r="G41" s="39"/>
      <c r="H41" s="40"/>
    </row>
    <row r="42" spans="1:8" x14ac:dyDescent="0.25">
      <c r="A42" s="41" t="s">
        <v>104</v>
      </c>
      <c r="B42" s="42">
        <v>0</v>
      </c>
      <c r="C42" s="43">
        <v>0</v>
      </c>
      <c r="D42" s="43">
        <v>0</v>
      </c>
      <c r="E42" s="43">
        <v>0</v>
      </c>
      <c r="F42" s="43">
        <v>0</v>
      </c>
      <c r="G42" s="44">
        <v>0</v>
      </c>
      <c r="H42" s="46">
        <v>0</v>
      </c>
    </row>
    <row r="43" spans="1:8" x14ac:dyDescent="0.25">
      <c r="A43" s="41" t="s">
        <v>105</v>
      </c>
      <c r="B43" s="42">
        <v>0</v>
      </c>
      <c r="C43" s="43">
        <v>0</v>
      </c>
      <c r="D43" s="43">
        <v>0</v>
      </c>
      <c r="E43" s="43">
        <v>0</v>
      </c>
      <c r="F43" s="43">
        <v>0</v>
      </c>
      <c r="G43" s="44">
        <v>0</v>
      </c>
      <c r="H43" s="46">
        <v>0</v>
      </c>
    </row>
    <row r="44" spans="1:8" x14ac:dyDescent="0.25">
      <c r="A44" s="41" t="s">
        <v>106</v>
      </c>
      <c r="B44" s="42">
        <v>0</v>
      </c>
      <c r="C44" s="43">
        <v>0</v>
      </c>
      <c r="D44" s="43">
        <v>0</v>
      </c>
      <c r="E44" s="43">
        <v>0</v>
      </c>
      <c r="F44" s="43">
        <v>0</v>
      </c>
      <c r="G44" s="44">
        <v>0</v>
      </c>
      <c r="H44" s="46">
        <v>0</v>
      </c>
    </row>
    <row r="45" spans="1:8" x14ac:dyDescent="0.25">
      <c r="A45" s="41" t="s">
        <v>107</v>
      </c>
      <c r="B45" s="42" t="s">
        <v>111</v>
      </c>
      <c r="C45" s="43" t="s">
        <v>111</v>
      </c>
      <c r="D45" s="43" t="s">
        <v>111</v>
      </c>
      <c r="E45" s="43" t="s">
        <v>111</v>
      </c>
      <c r="F45" s="43" t="s">
        <v>111</v>
      </c>
      <c r="G45" s="44" t="s">
        <v>111</v>
      </c>
      <c r="H45" s="46" t="s">
        <v>111</v>
      </c>
    </row>
    <row r="46" spans="1:8" x14ac:dyDescent="0.25">
      <c r="A46" s="17" t="s">
        <v>59</v>
      </c>
      <c r="B46" s="78">
        <f>SUM(B42:B45)</f>
        <v>0</v>
      </c>
      <c r="C46" s="79">
        <f t="shared" ref="C46:H46" si="7">SUM(C42:C45)</f>
        <v>0</v>
      </c>
      <c r="D46" s="79">
        <f t="shared" si="7"/>
        <v>0</v>
      </c>
      <c r="E46" s="79">
        <f t="shared" si="7"/>
        <v>0</v>
      </c>
      <c r="F46" s="79">
        <f t="shared" si="7"/>
        <v>0</v>
      </c>
      <c r="G46" s="80">
        <f t="shared" si="7"/>
        <v>0</v>
      </c>
      <c r="H46" s="84">
        <f t="shared" si="7"/>
        <v>0</v>
      </c>
    </row>
    <row r="47" spans="1:8" x14ac:dyDescent="0.25">
      <c r="A47" s="36"/>
      <c r="B47" s="37"/>
      <c r="C47" s="38"/>
      <c r="D47" s="38"/>
      <c r="E47" s="38"/>
      <c r="F47" s="38"/>
      <c r="G47" s="39"/>
      <c r="H47" s="40"/>
    </row>
    <row r="48" spans="1:8" x14ac:dyDescent="0.25">
      <c r="A48" s="17" t="s">
        <v>69</v>
      </c>
      <c r="B48" s="37"/>
      <c r="C48" s="38"/>
      <c r="D48" s="38"/>
      <c r="E48" s="38"/>
      <c r="F48" s="38"/>
      <c r="G48" s="39"/>
      <c r="H48" s="40"/>
    </row>
    <row r="49" spans="1:8" x14ac:dyDescent="0.25">
      <c r="A49" s="41" t="s">
        <v>104</v>
      </c>
      <c r="B49" s="42">
        <v>0</v>
      </c>
      <c r="C49" s="43">
        <v>0</v>
      </c>
      <c r="D49" s="43">
        <v>0</v>
      </c>
      <c r="E49" s="43">
        <v>0</v>
      </c>
      <c r="F49" s="43">
        <v>0</v>
      </c>
      <c r="G49" s="44">
        <v>0</v>
      </c>
      <c r="H49" s="46">
        <v>0</v>
      </c>
    </row>
    <row r="50" spans="1:8" x14ac:dyDescent="0.25">
      <c r="A50" s="41" t="s">
        <v>105</v>
      </c>
      <c r="B50" s="42">
        <v>0</v>
      </c>
      <c r="C50" s="43">
        <v>0</v>
      </c>
      <c r="D50" s="43">
        <v>0</v>
      </c>
      <c r="E50" s="43">
        <v>0</v>
      </c>
      <c r="F50" s="43">
        <v>0</v>
      </c>
      <c r="G50" s="44">
        <v>0</v>
      </c>
      <c r="H50" s="46">
        <v>0</v>
      </c>
    </row>
    <row r="51" spans="1:8" x14ac:dyDescent="0.25">
      <c r="A51" s="41" t="s">
        <v>106</v>
      </c>
      <c r="B51" s="42">
        <v>0</v>
      </c>
      <c r="C51" s="43">
        <v>0</v>
      </c>
      <c r="D51" s="43">
        <v>0</v>
      </c>
      <c r="E51" s="43">
        <v>0</v>
      </c>
      <c r="F51" s="43">
        <v>0</v>
      </c>
      <c r="G51" s="44">
        <v>0</v>
      </c>
      <c r="H51" s="46">
        <v>0</v>
      </c>
    </row>
    <row r="52" spans="1:8" x14ac:dyDescent="0.25">
      <c r="A52" s="41" t="s">
        <v>107</v>
      </c>
      <c r="B52" s="42" t="s">
        <v>111</v>
      </c>
      <c r="C52" s="43" t="s">
        <v>111</v>
      </c>
      <c r="D52" s="43" t="s">
        <v>111</v>
      </c>
      <c r="E52" s="43" t="s">
        <v>111</v>
      </c>
      <c r="F52" s="43" t="s">
        <v>111</v>
      </c>
      <c r="G52" s="44" t="s">
        <v>111</v>
      </c>
      <c r="H52" s="46" t="s">
        <v>111</v>
      </c>
    </row>
    <row r="53" spans="1:8" x14ac:dyDescent="0.25">
      <c r="A53" s="17" t="s">
        <v>59</v>
      </c>
      <c r="B53" s="78">
        <f>SUM(B49:B52)</f>
        <v>0</v>
      </c>
      <c r="C53" s="79">
        <f t="shared" ref="C53:H53" si="8">SUM(C49:C52)</f>
        <v>0</v>
      </c>
      <c r="D53" s="79">
        <f t="shared" si="8"/>
        <v>0</v>
      </c>
      <c r="E53" s="79">
        <f t="shared" si="8"/>
        <v>0</v>
      </c>
      <c r="F53" s="79">
        <f t="shared" si="8"/>
        <v>0</v>
      </c>
      <c r="G53" s="80">
        <f t="shared" si="8"/>
        <v>0</v>
      </c>
      <c r="H53" s="84">
        <f t="shared" si="8"/>
        <v>0</v>
      </c>
    </row>
    <row r="54" spans="1:8" x14ac:dyDescent="0.25">
      <c r="A54" s="36"/>
      <c r="B54" s="37"/>
      <c r="C54" s="38"/>
      <c r="D54" s="38"/>
      <c r="E54" s="38"/>
      <c r="F54" s="38"/>
      <c r="G54" s="39"/>
      <c r="H54" s="40"/>
    </row>
    <row r="55" spans="1:8" x14ac:dyDescent="0.25">
      <c r="A55" s="17" t="s">
        <v>70</v>
      </c>
      <c r="B55" s="37"/>
      <c r="C55" s="38"/>
      <c r="D55" s="38"/>
      <c r="E55" s="38"/>
      <c r="F55" s="38"/>
      <c r="G55" s="39"/>
      <c r="H55" s="40"/>
    </row>
    <row r="56" spans="1:8" x14ac:dyDescent="0.25">
      <c r="A56" s="41" t="s">
        <v>104</v>
      </c>
      <c r="B56" s="42">
        <v>0</v>
      </c>
      <c r="C56" s="43">
        <v>0</v>
      </c>
      <c r="D56" s="43">
        <v>0</v>
      </c>
      <c r="E56" s="43">
        <v>0</v>
      </c>
      <c r="F56" s="43">
        <v>0</v>
      </c>
      <c r="G56" s="44">
        <v>0</v>
      </c>
      <c r="H56" s="46">
        <v>16698</v>
      </c>
    </row>
    <row r="57" spans="1:8" x14ac:dyDescent="0.25">
      <c r="A57" s="41" t="s">
        <v>105</v>
      </c>
      <c r="B57" s="42">
        <v>0</v>
      </c>
      <c r="C57" s="43">
        <v>0</v>
      </c>
      <c r="D57" s="43">
        <v>0</v>
      </c>
      <c r="E57" s="43">
        <v>0</v>
      </c>
      <c r="F57" s="43">
        <v>0</v>
      </c>
      <c r="G57" s="44">
        <v>0</v>
      </c>
      <c r="H57" s="46">
        <v>16912</v>
      </c>
    </row>
    <row r="58" spans="1:8" x14ac:dyDescent="0.25">
      <c r="A58" s="41" t="s">
        <v>106</v>
      </c>
      <c r="B58" s="42">
        <v>0</v>
      </c>
      <c r="C58" s="43">
        <v>0</v>
      </c>
      <c r="D58" s="43">
        <v>0</v>
      </c>
      <c r="E58" s="43">
        <v>0</v>
      </c>
      <c r="F58" s="43">
        <v>0</v>
      </c>
      <c r="G58" s="44">
        <v>0</v>
      </c>
      <c r="H58" s="46">
        <v>16479</v>
      </c>
    </row>
    <row r="59" spans="1:8" x14ac:dyDescent="0.25">
      <c r="A59" s="41" t="s">
        <v>107</v>
      </c>
      <c r="B59" s="42" t="s">
        <v>111</v>
      </c>
      <c r="C59" s="43" t="s">
        <v>111</v>
      </c>
      <c r="D59" s="43" t="s">
        <v>111</v>
      </c>
      <c r="E59" s="43" t="s">
        <v>111</v>
      </c>
      <c r="F59" s="43" t="s">
        <v>111</v>
      </c>
      <c r="G59" s="44" t="s">
        <v>111</v>
      </c>
      <c r="H59" s="46" t="s">
        <v>111</v>
      </c>
    </row>
    <row r="60" spans="1:8" x14ac:dyDescent="0.25">
      <c r="A60" s="17" t="s">
        <v>59</v>
      </c>
      <c r="B60" s="78">
        <f>SUM(B56:B59)</f>
        <v>0</v>
      </c>
      <c r="C60" s="79">
        <f t="shared" ref="C60:H60" si="9">SUM(C56:C59)</f>
        <v>0</v>
      </c>
      <c r="D60" s="79">
        <f t="shared" si="9"/>
        <v>0</v>
      </c>
      <c r="E60" s="79">
        <f t="shared" si="9"/>
        <v>0</v>
      </c>
      <c r="F60" s="79">
        <f t="shared" si="9"/>
        <v>0</v>
      </c>
      <c r="G60" s="80">
        <f t="shared" si="9"/>
        <v>0</v>
      </c>
      <c r="H60" s="84">
        <f t="shared" si="9"/>
        <v>50089</v>
      </c>
    </row>
    <row r="61" spans="1:8" x14ac:dyDescent="0.25">
      <c r="A61" s="36"/>
      <c r="B61" s="37"/>
      <c r="C61" s="38"/>
      <c r="D61" s="38"/>
      <c r="E61" s="38"/>
      <c r="F61" s="38"/>
      <c r="G61" s="39"/>
      <c r="H61" s="40"/>
    </row>
    <row r="62" spans="1:8" x14ac:dyDescent="0.25">
      <c r="A62" s="17" t="s">
        <v>71</v>
      </c>
      <c r="B62" s="37"/>
      <c r="C62" s="38"/>
      <c r="D62" s="38"/>
      <c r="E62" s="38"/>
      <c r="F62" s="38"/>
      <c r="G62" s="39"/>
      <c r="H62" s="40"/>
    </row>
    <row r="63" spans="1:8" x14ac:dyDescent="0.25">
      <c r="A63" s="41" t="s">
        <v>104</v>
      </c>
      <c r="B63" s="42">
        <v>9780</v>
      </c>
      <c r="C63" s="43">
        <v>7216</v>
      </c>
      <c r="D63" s="43">
        <v>7855</v>
      </c>
      <c r="E63" s="43">
        <v>2292</v>
      </c>
      <c r="F63" s="43">
        <v>237</v>
      </c>
      <c r="G63" s="44">
        <v>27380</v>
      </c>
      <c r="H63" s="46">
        <v>7301</v>
      </c>
    </row>
    <row r="64" spans="1:8" x14ac:dyDescent="0.25">
      <c r="A64" s="41" t="s">
        <v>105</v>
      </c>
      <c r="B64" s="42">
        <v>10111</v>
      </c>
      <c r="C64" s="43">
        <v>7520</v>
      </c>
      <c r="D64" s="43">
        <v>7939</v>
      </c>
      <c r="E64" s="43">
        <v>2469</v>
      </c>
      <c r="F64" s="43">
        <v>267</v>
      </c>
      <c r="G64" s="44">
        <v>28306</v>
      </c>
      <c r="H64" s="46">
        <v>7096</v>
      </c>
    </row>
    <row r="65" spans="1:8" x14ac:dyDescent="0.25">
      <c r="A65" s="41" t="s">
        <v>106</v>
      </c>
      <c r="B65" s="42">
        <v>9762</v>
      </c>
      <c r="C65" s="43">
        <v>7308</v>
      </c>
      <c r="D65" s="43">
        <v>7777</v>
      </c>
      <c r="E65" s="43">
        <v>2649</v>
      </c>
      <c r="F65" s="43">
        <v>227</v>
      </c>
      <c r="G65" s="44">
        <v>27723</v>
      </c>
      <c r="H65" s="46">
        <v>7373</v>
      </c>
    </row>
    <row r="66" spans="1:8" x14ac:dyDescent="0.25">
      <c r="A66" s="41" t="s">
        <v>107</v>
      </c>
      <c r="B66" s="42" t="s">
        <v>111</v>
      </c>
      <c r="C66" s="43" t="s">
        <v>111</v>
      </c>
      <c r="D66" s="43" t="s">
        <v>111</v>
      </c>
      <c r="E66" s="43" t="s">
        <v>111</v>
      </c>
      <c r="F66" s="43" t="s">
        <v>111</v>
      </c>
      <c r="G66" s="44" t="s">
        <v>111</v>
      </c>
      <c r="H66" s="46" t="s">
        <v>111</v>
      </c>
    </row>
    <row r="67" spans="1:8" x14ac:dyDescent="0.25">
      <c r="A67" s="17" t="s">
        <v>59</v>
      </c>
      <c r="B67" s="78">
        <f>SUM(B63:B66)</f>
        <v>29653</v>
      </c>
      <c r="C67" s="79">
        <f t="shared" ref="C67:H67" si="10">SUM(C63:C66)</f>
        <v>22044</v>
      </c>
      <c r="D67" s="79">
        <f t="shared" si="10"/>
        <v>23571</v>
      </c>
      <c r="E67" s="79">
        <f t="shared" si="10"/>
        <v>7410</v>
      </c>
      <c r="F67" s="79">
        <f t="shared" si="10"/>
        <v>731</v>
      </c>
      <c r="G67" s="80">
        <f t="shared" si="10"/>
        <v>83409</v>
      </c>
      <c r="H67" s="84">
        <f t="shared" si="10"/>
        <v>21770</v>
      </c>
    </row>
    <row r="68" spans="1:8" x14ac:dyDescent="0.25">
      <c r="A68" s="36"/>
      <c r="B68" s="37"/>
      <c r="C68" s="38"/>
      <c r="D68" s="38"/>
      <c r="E68" s="38"/>
      <c r="F68" s="38"/>
      <c r="G68" s="39"/>
      <c r="H68" s="40"/>
    </row>
    <row r="69" spans="1:8" x14ac:dyDescent="0.25">
      <c r="A69" s="17" t="s">
        <v>72</v>
      </c>
      <c r="B69" s="37"/>
      <c r="C69" s="38"/>
      <c r="D69" s="38"/>
      <c r="E69" s="38"/>
      <c r="F69" s="38"/>
      <c r="G69" s="39"/>
      <c r="H69" s="40"/>
    </row>
    <row r="70" spans="1:8" x14ac:dyDescent="0.25">
      <c r="A70" s="41" t="s">
        <v>104</v>
      </c>
      <c r="B70" s="42">
        <v>6481</v>
      </c>
      <c r="C70" s="43">
        <v>1053</v>
      </c>
      <c r="D70" s="43">
        <v>879</v>
      </c>
      <c r="E70" s="43">
        <v>3376</v>
      </c>
      <c r="F70" s="43">
        <v>0</v>
      </c>
      <c r="G70" s="44">
        <v>11789</v>
      </c>
      <c r="H70" s="46">
        <v>0</v>
      </c>
    </row>
    <row r="71" spans="1:8" x14ac:dyDescent="0.25">
      <c r="A71" s="41" t="s">
        <v>105</v>
      </c>
      <c r="B71" s="42" t="s">
        <v>112</v>
      </c>
      <c r="C71" s="43" t="s">
        <v>112</v>
      </c>
      <c r="D71" s="43" t="s">
        <v>112</v>
      </c>
      <c r="E71" s="43" t="s">
        <v>112</v>
      </c>
      <c r="F71" s="43" t="s">
        <v>112</v>
      </c>
      <c r="G71" s="44" t="s">
        <v>112</v>
      </c>
      <c r="H71" s="46" t="s">
        <v>112</v>
      </c>
    </row>
    <row r="72" spans="1:8" x14ac:dyDescent="0.25">
      <c r="A72" s="41" t="s">
        <v>106</v>
      </c>
      <c r="B72" s="42" t="s">
        <v>112</v>
      </c>
      <c r="C72" s="43" t="s">
        <v>112</v>
      </c>
      <c r="D72" s="43" t="s">
        <v>112</v>
      </c>
      <c r="E72" s="43" t="s">
        <v>112</v>
      </c>
      <c r="F72" s="43" t="s">
        <v>112</v>
      </c>
      <c r="G72" s="44" t="s">
        <v>112</v>
      </c>
      <c r="H72" s="46" t="s">
        <v>112</v>
      </c>
    </row>
    <row r="73" spans="1:8" x14ac:dyDescent="0.25">
      <c r="A73" s="41" t="s">
        <v>107</v>
      </c>
      <c r="B73" s="42" t="s">
        <v>111</v>
      </c>
      <c r="C73" s="43" t="s">
        <v>111</v>
      </c>
      <c r="D73" s="43" t="s">
        <v>111</v>
      </c>
      <c r="E73" s="43" t="s">
        <v>111</v>
      </c>
      <c r="F73" s="43" t="s">
        <v>111</v>
      </c>
      <c r="G73" s="44" t="s">
        <v>111</v>
      </c>
      <c r="H73" s="46" t="s">
        <v>111</v>
      </c>
    </row>
    <row r="74" spans="1:8" x14ac:dyDescent="0.25">
      <c r="A74" s="17" t="s">
        <v>59</v>
      </c>
      <c r="B74" s="78">
        <f>SUM(B70:B73)</f>
        <v>6481</v>
      </c>
      <c r="C74" s="79">
        <f t="shared" ref="C74:H74" si="11">SUM(C70:C73)</f>
        <v>1053</v>
      </c>
      <c r="D74" s="79">
        <f t="shared" si="11"/>
        <v>879</v>
      </c>
      <c r="E74" s="79">
        <f t="shared" si="11"/>
        <v>3376</v>
      </c>
      <c r="F74" s="79">
        <f t="shared" si="11"/>
        <v>0</v>
      </c>
      <c r="G74" s="80">
        <f t="shared" si="11"/>
        <v>11789</v>
      </c>
      <c r="H74" s="84">
        <f t="shared" si="11"/>
        <v>0</v>
      </c>
    </row>
    <row r="75" spans="1:8" x14ac:dyDescent="0.25">
      <c r="A75" s="36"/>
      <c r="B75" s="37"/>
      <c r="C75" s="38"/>
      <c r="D75" s="38"/>
      <c r="E75" s="38"/>
      <c r="F75" s="38"/>
      <c r="G75" s="39"/>
      <c r="H75" s="40"/>
    </row>
    <row r="76" spans="1:8" x14ac:dyDescent="0.25">
      <c r="A76" s="17" t="s">
        <v>73</v>
      </c>
      <c r="B76" s="37"/>
      <c r="C76" s="38"/>
      <c r="D76" s="38"/>
      <c r="E76" s="38"/>
      <c r="F76" s="38"/>
      <c r="G76" s="39"/>
      <c r="H76" s="40"/>
    </row>
    <row r="77" spans="1:8" x14ac:dyDescent="0.25">
      <c r="A77" s="41" t="s">
        <v>104</v>
      </c>
      <c r="B77" s="42">
        <v>4604</v>
      </c>
      <c r="C77" s="43">
        <v>7579</v>
      </c>
      <c r="D77" s="43">
        <v>7287</v>
      </c>
      <c r="E77" s="43">
        <v>1635</v>
      </c>
      <c r="F77" s="43">
        <v>147</v>
      </c>
      <c r="G77" s="44">
        <v>21252</v>
      </c>
      <c r="H77" s="46">
        <v>1336</v>
      </c>
    </row>
    <row r="78" spans="1:8" x14ac:dyDescent="0.25">
      <c r="A78" s="41" t="s">
        <v>105</v>
      </c>
      <c r="B78" s="42">
        <v>4698</v>
      </c>
      <c r="C78" s="43">
        <v>6964</v>
      </c>
      <c r="D78" s="43">
        <v>7191</v>
      </c>
      <c r="E78" s="43">
        <v>1906</v>
      </c>
      <c r="F78" s="43">
        <v>205</v>
      </c>
      <c r="G78" s="44">
        <v>20964</v>
      </c>
      <c r="H78" s="46">
        <v>1220</v>
      </c>
    </row>
    <row r="79" spans="1:8" x14ac:dyDescent="0.25">
      <c r="A79" s="41" t="s">
        <v>106</v>
      </c>
      <c r="B79" s="42" t="s">
        <v>112</v>
      </c>
      <c r="C79" s="43" t="s">
        <v>112</v>
      </c>
      <c r="D79" s="43" t="s">
        <v>112</v>
      </c>
      <c r="E79" s="43" t="s">
        <v>112</v>
      </c>
      <c r="F79" s="43" t="s">
        <v>112</v>
      </c>
      <c r="G79" s="44" t="s">
        <v>112</v>
      </c>
      <c r="H79" s="46" t="s">
        <v>112</v>
      </c>
    </row>
    <row r="80" spans="1:8" x14ac:dyDescent="0.25">
      <c r="A80" s="41" t="s">
        <v>107</v>
      </c>
      <c r="B80" s="42" t="s">
        <v>111</v>
      </c>
      <c r="C80" s="43" t="s">
        <v>111</v>
      </c>
      <c r="D80" s="43" t="s">
        <v>111</v>
      </c>
      <c r="E80" s="43" t="s">
        <v>111</v>
      </c>
      <c r="F80" s="43" t="s">
        <v>111</v>
      </c>
      <c r="G80" s="44" t="s">
        <v>111</v>
      </c>
      <c r="H80" s="46" t="s">
        <v>111</v>
      </c>
    </row>
    <row r="81" spans="1:8" x14ac:dyDescent="0.25">
      <c r="A81" s="17" t="s">
        <v>59</v>
      </c>
      <c r="B81" s="78">
        <f>SUM(B77:B80)</f>
        <v>9302</v>
      </c>
      <c r="C81" s="79">
        <f t="shared" ref="C81:H81" si="12">SUM(C77:C80)</f>
        <v>14543</v>
      </c>
      <c r="D81" s="79">
        <f t="shared" si="12"/>
        <v>14478</v>
      </c>
      <c r="E81" s="79">
        <f t="shared" si="12"/>
        <v>3541</v>
      </c>
      <c r="F81" s="79">
        <f t="shared" si="12"/>
        <v>352</v>
      </c>
      <c r="G81" s="80">
        <f t="shared" si="12"/>
        <v>42216</v>
      </c>
      <c r="H81" s="84">
        <f t="shared" si="12"/>
        <v>2556</v>
      </c>
    </row>
    <row r="82" spans="1:8" x14ac:dyDescent="0.25">
      <c r="A82" s="36"/>
      <c r="B82" s="37"/>
      <c r="C82" s="38"/>
      <c r="D82" s="38"/>
      <c r="E82" s="38"/>
      <c r="F82" s="38"/>
      <c r="G82" s="39"/>
      <c r="H82" s="40"/>
    </row>
    <row r="83" spans="1:8" x14ac:dyDescent="0.25">
      <c r="A83" s="17" t="s">
        <v>74</v>
      </c>
      <c r="B83" s="37"/>
      <c r="C83" s="38"/>
      <c r="D83" s="38"/>
      <c r="E83" s="38"/>
      <c r="F83" s="38"/>
      <c r="G83" s="39"/>
      <c r="H83" s="40"/>
    </row>
    <row r="84" spans="1:8" x14ac:dyDescent="0.25">
      <c r="A84" s="41" t="s">
        <v>104</v>
      </c>
      <c r="B84" s="42">
        <v>0</v>
      </c>
      <c r="C84" s="43">
        <v>0</v>
      </c>
      <c r="D84" s="43">
        <v>0</v>
      </c>
      <c r="E84" s="43">
        <v>0</v>
      </c>
      <c r="F84" s="43">
        <v>0</v>
      </c>
      <c r="G84" s="44">
        <v>0</v>
      </c>
      <c r="H84" s="46">
        <v>10793</v>
      </c>
    </row>
    <row r="85" spans="1:8" x14ac:dyDescent="0.25">
      <c r="A85" s="41" t="s">
        <v>105</v>
      </c>
      <c r="B85" s="42">
        <v>0</v>
      </c>
      <c r="C85" s="43">
        <v>0</v>
      </c>
      <c r="D85" s="43">
        <v>0</v>
      </c>
      <c r="E85" s="43">
        <v>0</v>
      </c>
      <c r="F85" s="43">
        <v>0</v>
      </c>
      <c r="G85" s="44">
        <v>0</v>
      </c>
      <c r="H85" s="46">
        <v>11255</v>
      </c>
    </row>
    <row r="86" spans="1:8" x14ac:dyDescent="0.25">
      <c r="A86" s="41" t="s">
        <v>106</v>
      </c>
      <c r="B86" s="42">
        <v>0</v>
      </c>
      <c r="C86" s="43">
        <v>0</v>
      </c>
      <c r="D86" s="43">
        <v>0</v>
      </c>
      <c r="E86" s="43">
        <v>0</v>
      </c>
      <c r="F86" s="43">
        <v>0</v>
      </c>
      <c r="G86" s="44">
        <v>0</v>
      </c>
      <c r="H86" s="46">
        <v>10982</v>
      </c>
    </row>
    <row r="87" spans="1:8" x14ac:dyDescent="0.25">
      <c r="A87" s="41" t="s">
        <v>107</v>
      </c>
      <c r="B87" s="42" t="s">
        <v>111</v>
      </c>
      <c r="C87" s="43" t="s">
        <v>111</v>
      </c>
      <c r="D87" s="43" t="s">
        <v>111</v>
      </c>
      <c r="E87" s="43" t="s">
        <v>111</v>
      </c>
      <c r="F87" s="43" t="s">
        <v>111</v>
      </c>
      <c r="G87" s="44" t="s">
        <v>111</v>
      </c>
      <c r="H87" s="46" t="s">
        <v>111</v>
      </c>
    </row>
    <row r="88" spans="1:8" x14ac:dyDescent="0.25">
      <c r="A88" s="17" t="s">
        <v>59</v>
      </c>
      <c r="B88" s="78">
        <f>SUM(B84:B87)</f>
        <v>0</v>
      </c>
      <c r="C88" s="79">
        <f t="shared" ref="C88:H88" si="13">SUM(C84:C87)</f>
        <v>0</v>
      </c>
      <c r="D88" s="79">
        <f t="shared" si="13"/>
        <v>0</v>
      </c>
      <c r="E88" s="79">
        <f t="shared" si="13"/>
        <v>0</v>
      </c>
      <c r="F88" s="79">
        <f t="shared" si="13"/>
        <v>0</v>
      </c>
      <c r="G88" s="80">
        <f t="shared" si="13"/>
        <v>0</v>
      </c>
      <c r="H88" s="84">
        <f t="shared" si="13"/>
        <v>33030</v>
      </c>
    </row>
    <row r="89" spans="1:8" x14ac:dyDescent="0.25">
      <c r="A89" s="36"/>
      <c r="B89" s="37"/>
      <c r="C89" s="38"/>
      <c r="D89" s="38"/>
      <c r="E89" s="38"/>
      <c r="F89" s="38"/>
      <c r="G89" s="39"/>
      <c r="H89" s="40"/>
    </row>
    <row r="90" spans="1:8" x14ac:dyDescent="0.25">
      <c r="A90" s="17" t="s">
        <v>75</v>
      </c>
      <c r="B90" s="37"/>
      <c r="C90" s="38"/>
      <c r="D90" s="38"/>
      <c r="E90" s="38"/>
      <c r="F90" s="38"/>
      <c r="G90" s="39"/>
      <c r="H90" s="40"/>
    </row>
    <row r="91" spans="1:8" x14ac:dyDescent="0.25">
      <c r="A91" s="41" t="s">
        <v>104</v>
      </c>
      <c r="B91" s="42">
        <v>0</v>
      </c>
      <c r="C91" s="43">
        <v>5026</v>
      </c>
      <c r="D91" s="43">
        <v>0</v>
      </c>
      <c r="E91" s="43">
        <v>0</v>
      </c>
      <c r="F91" s="43">
        <v>0</v>
      </c>
      <c r="G91" s="44">
        <v>5026</v>
      </c>
      <c r="H91" s="46">
        <v>5002</v>
      </c>
    </row>
    <row r="92" spans="1:8" x14ac:dyDescent="0.25">
      <c r="A92" s="41" t="s">
        <v>105</v>
      </c>
      <c r="B92" s="42">
        <v>0</v>
      </c>
      <c r="C92" s="43">
        <v>4850</v>
      </c>
      <c r="D92" s="43">
        <v>0</v>
      </c>
      <c r="E92" s="43">
        <v>0</v>
      </c>
      <c r="F92" s="43">
        <v>0</v>
      </c>
      <c r="G92" s="44">
        <v>0</v>
      </c>
      <c r="H92" s="46">
        <v>4883</v>
      </c>
    </row>
    <row r="93" spans="1:8" x14ac:dyDescent="0.25">
      <c r="A93" s="41" t="s">
        <v>106</v>
      </c>
      <c r="B93" s="42">
        <v>0</v>
      </c>
      <c r="C93" s="43">
        <v>4707</v>
      </c>
      <c r="D93" s="43">
        <v>0</v>
      </c>
      <c r="E93" s="43">
        <v>0</v>
      </c>
      <c r="F93" s="43">
        <v>0</v>
      </c>
      <c r="G93" s="44">
        <v>4707</v>
      </c>
      <c r="H93" s="46">
        <v>4694</v>
      </c>
    </row>
    <row r="94" spans="1:8" x14ac:dyDescent="0.25">
      <c r="A94" s="41" t="s">
        <v>107</v>
      </c>
      <c r="B94" s="42" t="s">
        <v>111</v>
      </c>
      <c r="C94" s="43" t="s">
        <v>111</v>
      </c>
      <c r="D94" s="43" t="s">
        <v>111</v>
      </c>
      <c r="E94" s="43" t="s">
        <v>111</v>
      </c>
      <c r="F94" s="43" t="s">
        <v>111</v>
      </c>
      <c r="G94" s="44" t="s">
        <v>111</v>
      </c>
      <c r="H94" s="46" t="s">
        <v>111</v>
      </c>
    </row>
    <row r="95" spans="1:8" x14ac:dyDescent="0.25">
      <c r="A95" s="17" t="s">
        <v>59</v>
      </c>
      <c r="B95" s="78">
        <f>SUM(B91:B94)</f>
        <v>0</v>
      </c>
      <c r="C95" s="79">
        <f t="shared" ref="C95:H95" si="14">SUM(C91:C94)</f>
        <v>14583</v>
      </c>
      <c r="D95" s="79">
        <f t="shared" si="14"/>
        <v>0</v>
      </c>
      <c r="E95" s="79">
        <f t="shared" si="14"/>
        <v>0</v>
      </c>
      <c r="F95" s="79">
        <f t="shared" si="14"/>
        <v>0</v>
      </c>
      <c r="G95" s="80">
        <f t="shared" si="14"/>
        <v>9733</v>
      </c>
      <c r="H95" s="84">
        <f t="shared" si="14"/>
        <v>14579</v>
      </c>
    </row>
    <row r="96" spans="1:8" x14ac:dyDescent="0.25">
      <c r="A96" s="36"/>
      <c r="B96" s="37"/>
      <c r="C96" s="38"/>
      <c r="D96" s="38"/>
      <c r="E96" s="38"/>
      <c r="F96" s="38"/>
      <c r="G96" s="39"/>
      <c r="H96" s="40"/>
    </row>
    <row r="97" spans="1:8" x14ac:dyDescent="0.25">
      <c r="A97" s="17" t="s">
        <v>76</v>
      </c>
      <c r="B97" s="37"/>
      <c r="C97" s="38"/>
      <c r="D97" s="38"/>
      <c r="E97" s="38"/>
      <c r="F97" s="38"/>
      <c r="G97" s="39"/>
      <c r="H97" s="40"/>
    </row>
    <row r="98" spans="1:8" x14ac:dyDescent="0.25">
      <c r="A98" s="41" t="s">
        <v>104</v>
      </c>
      <c r="B98" s="42">
        <v>0</v>
      </c>
      <c r="C98" s="43">
        <v>6340</v>
      </c>
      <c r="D98" s="43">
        <v>0</v>
      </c>
      <c r="E98" s="43">
        <v>0</v>
      </c>
      <c r="F98" s="43">
        <v>0</v>
      </c>
      <c r="G98" s="44">
        <v>6340</v>
      </c>
      <c r="H98" s="46">
        <v>6854</v>
      </c>
    </row>
    <row r="99" spans="1:8" x14ac:dyDescent="0.25">
      <c r="A99" s="41" t="s">
        <v>105</v>
      </c>
      <c r="B99" s="42">
        <v>0</v>
      </c>
      <c r="C99" s="43">
        <v>6331</v>
      </c>
      <c r="D99" s="43">
        <v>0</v>
      </c>
      <c r="E99" s="43">
        <v>0</v>
      </c>
      <c r="F99" s="43">
        <v>0</v>
      </c>
      <c r="G99" s="44">
        <v>6331</v>
      </c>
      <c r="H99" s="46">
        <v>6975</v>
      </c>
    </row>
    <row r="100" spans="1:8" x14ac:dyDescent="0.25">
      <c r="A100" s="41" t="s">
        <v>106</v>
      </c>
      <c r="B100" s="42">
        <v>0</v>
      </c>
      <c r="C100" s="43">
        <v>6144</v>
      </c>
      <c r="D100" s="43">
        <v>0</v>
      </c>
      <c r="E100" s="43">
        <v>0</v>
      </c>
      <c r="F100" s="43">
        <v>0</v>
      </c>
      <c r="G100" s="44">
        <v>6144</v>
      </c>
      <c r="H100" s="46">
        <v>6879</v>
      </c>
    </row>
    <row r="101" spans="1:8" x14ac:dyDescent="0.25">
      <c r="A101" s="41" t="s">
        <v>107</v>
      </c>
      <c r="B101" s="42" t="s">
        <v>111</v>
      </c>
      <c r="C101" s="43" t="s">
        <v>111</v>
      </c>
      <c r="D101" s="43" t="s">
        <v>111</v>
      </c>
      <c r="E101" s="43" t="s">
        <v>111</v>
      </c>
      <c r="F101" s="43" t="s">
        <v>111</v>
      </c>
      <c r="G101" s="44" t="s">
        <v>111</v>
      </c>
      <c r="H101" s="46" t="s">
        <v>111</v>
      </c>
    </row>
    <row r="102" spans="1:8" x14ac:dyDescent="0.25">
      <c r="A102" s="17" t="s">
        <v>59</v>
      </c>
      <c r="B102" s="78">
        <f>SUM(B98:B101)</f>
        <v>0</v>
      </c>
      <c r="C102" s="79">
        <f t="shared" ref="C102:H102" si="15">SUM(C98:C101)</f>
        <v>18815</v>
      </c>
      <c r="D102" s="79">
        <f t="shared" si="15"/>
        <v>0</v>
      </c>
      <c r="E102" s="79">
        <f t="shared" si="15"/>
        <v>0</v>
      </c>
      <c r="F102" s="79">
        <f t="shared" si="15"/>
        <v>0</v>
      </c>
      <c r="G102" s="80">
        <f t="shared" si="15"/>
        <v>18815</v>
      </c>
      <c r="H102" s="84">
        <f t="shared" si="15"/>
        <v>20708</v>
      </c>
    </row>
    <row r="103" spans="1:8" x14ac:dyDescent="0.25">
      <c r="A103" s="36"/>
      <c r="B103" s="37"/>
      <c r="C103" s="38"/>
      <c r="D103" s="38"/>
      <c r="E103" s="38"/>
      <c r="F103" s="38"/>
      <c r="G103" s="39"/>
      <c r="H103" s="40"/>
    </row>
    <row r="104" spans="1:8" x14ac:dyDescent="0.25">
      <c r="A104" s="17" t="s">
        <v>77</v>
      </c>
      <c r="B104" s="37"/>
      <c r="C104" s="38"/>
      <c r="D104" s="38"/>
      <c r="E104" s="38"/>
      <c r="F104" s="38"/>
      <c r="G104" s="39"/>
      <c r="H104" s="40"/>
    </row>
    <row r="105" spans="1:8" x14ac:dyDescent="0.25">
      <c r="A105" s="41" t="s">
        <v>104</v>
      </c>
      <c r="B105" s="42">
        <v>19346</v>
      </c>
      <c r="C105" s="43">
        <v>0</v>
      </c>
      <c r="D105" s="43">
        <v>0</v>
      </c>
      <c r="E105" s="43">
        <v>0</v>
      </c>
      <c r="F105" s="43">
        <v>0</v>
      </c>
      <c r="G105" s="44">
        <v>19346</v>
      </c>
      <c r="H105" s="46">
        <v>23361</v>
      </c>
    </row>
    <row r="106" spans="1:8" x14ac:dyDescent="0.25">
      <c r="A106" s="41" t="s">
        <v>105</v>
      </c>
      <c r="B106" s="42">
        <v>0</v>
      </c>
      <c r="C106" s="43">
        <v>19156</v>
      </c>
      <c r="D106" s="43">
        <v>0</v>
      </c>
      <c r="E106" s="43">
        <v>0</v>
      </c>
      <c r="F106" s="43">
        <v>0</v>
      </c>
      <c r="G106" s="44">
        <v>19156</v>
      </c>
      <c r="H106" s="46">
        <v>22862</v>
      </c>
    </row>
    <row r="107" spans="1:8" x14ac:dyDescent="0.25">
      <c r="A107" s="41" t="s">
        <v>106</v>
      </c>
      <c r="B107" s="42">
        <v>0</v>
      </c>
      <c r="C107" s="43">
        <v>18894</v>
      </c>
      <c r="D107" s="43">
        <v>0</v>
      </c>
      <c r="E107" s="43">
        <v>0</v>
      </c>
      <c r="F107" s="43">
        <v>0</v>
      </c>
      <c r="G107" s="44">
        <v>18894</v>
      </c>
      <c r="H107" s="46">
        <v>21461</v>
      </c>
    </row>
    <row r="108" spans="1:8" x14ac:dyDescent="0.25">
      <c r="A108" s="41" t="s">
        <v>107</v>
      </c>
      <c r="B108" s="42" t="s">
        <v>111</v>
      </c>
      <c r="C108" s="43" t="s">
        <v>111</v>
      </c>
      <c r="D108" s="43" t="s">
        <v>111</v>
      </c>
      <c r="E108" s="43" t="s">
        <v>111</v>
      </c>
      <c r="F108" s="43" t="s">
        <v>111</v>
      </c>
      <c r="G108" s="44" t="s">
        <v>111</v>
      </c>
      <c r="H108" s="46" t="s">
        <v>111</v>
      </c>
    </row>
    <row r="109" spans="1:8" s="28" customFormat="1" x14ac:dyDescent="0.25">
      <c r="A109" s="17" t="s">
        <v>59</v>
      </c>
      <c r="B109" s="78">
        <f>SUM(B105:B108)</f>
        <v>19346</v>
      </c>
      <c r="C109" s="79">
        <f t="shared" ref="C109:H109" si="16">SUM(C105:C108)</f>
        <v>38050</v>
      </c>
      <c r="D109" s="79">
        <f t="shared" si="16"/>
        <v>0</v>
      </c>
      <c r="E109" s="79">
        <f t="shared" si="16"/>
        <v>0</v>
      </c>
      <c r="F109" s="79">
        <f t="shared" si="16"/>
        <v>0</v>
      </c>
      <c r="G109" s="80">
        <f t="shared" si="16"/>
        <v>57396</v>
      </c>
      <c r="H109" s="84">
        <f t="shared" si="16"/>
        <v>67684</v>
      </c>
    </row>
    <row r="110" spans="1:8" x14ac:dyDescent="0.25">
      <c r="A110" s="36"/>
      <c r="B110" s="37"/>
      <c r="C110" s="38"/>
      <c r="D110" s="38"/>
      <c r="E110" s="38"/>
      <c r="F110" s="38"/>
      <c r="G110" s="39"/>
      <c r="H110" s="40"/>
    </row>
    <row r="111" spans="1:8" x14ac:dyDescent="0.25">
      <c r="A111" s="17" t="s">
        <v>78</v>
      </c>
      <c r="B111" s="37"/>
      <c r="C111" s="38"/>
      <c r="D111" s="38"/>
      <c r="E111" s="38"/>
      <c r="F111" s="38"/>
      <c r="G111" s="39"/>
      <c r="H111" s="40"/>
    </row>
    <row r="112" spans="1:8" x14ac:dyDescent="0.25">
      <c r="A112" s="41" t="s">
        <v>104</v>
      </c>
      <c r="B112" s="42">
        <v>0</v>
      </c>
      <c r="C112" s="43">
        <v>0</v>
      </c>
      <c r="D112" s="43">
        <v>0</v>
      </c>
      <c r="E112" s="43">
        <v>0</v>
      </c>
      <c r="F112" s="43">
        <v>0</v>
      </c>
      <c r="G112" s="44">
        <v>0</v>
      </c>
      <c r="H112" s="46">
        <v>19325</v>
      </c>
    </row>
    <row r="113" spans="1:8" x14ac:dyDescent="0.25">
      <c r="A113" s="41" t="s">
        <v>105</v>
      </c>
      <c r="B113" s="42">
        <v>0</v>
      </c>
      <c r="C113" s="43">
        <v>0</v>
      </c>
      <c r="D113" s="43">
        <v>0</v>
      </c>
      <c r="E113" s="43">
        <v>0</v>
      </c>
      <c r="F113" s="43">
        <v>0</v>
      </c>
      <c r="G113" s="44">
        <v>0</v>
      </c>
      <c r="H113" s="46">
        <v>19279</v>
      </c>
    </row>
    <row r="114" spans="1:8" x14ac:dyDescent="0.25">
      <c r="A114" s="41" t="s">
        <v>106</v>
      </c>
      <c r="B114" s="42">
        <v>0</v>
      </c>
      <c r="C114" s="43">
        <v>0</v>
      </c>
      <c r="D114" s="43">
        <v>0</v>
      </c>
      <c r="E114" s="43">
        <v>0</v>
      </c>
      <c r="F114" s="43">
        <v>0</v>
      </c>
      <c r="G114" s="44">
        <v>0</v>
      </c>
      <c r="H114" s="46">
        <v>18931</v>
      </c>
    </row>
    <row r="115" spans="1:8" x14ac:dyDescent="0.25">
      <c r="A115" s="41" t="s">
        <v>107</v>
      </c>
      <c r="B115" s="42" t="s">
        <v>111</v>
      </c>
      <c r="C115" s="43" t="s">
        <v>111</v>
      </c>
      <c r="D115" s="43" t="s">
        <v>111</v>
      </c>
      <c r="E115" s="43" t="s">
        <v>111</v>
      </c>
      <c r="F115" s="43" t="s">
        <v>111</v>
      </c>
      <c r="G115" s="44" t="s">
        <v>111</v>
      </c>
      <c r="H115" s="46" t="s">
        <v>111</v>
      </c>
    </row>
    <row r="116" spans="1:8" s="28" customFormat="1" x14ac:dyDescent="0.25">
      <c r="A116" s="17" t="s">
        <v>59</v>
      </c>
      <c r="B116" s="78">
        <f>SUM(B112:B115)</f>
        <v>0</v>
      </c>
      <c r="C116" s="79">
        <f t="shared" ref="C116:H116" si="17">SUM(C112:C115)</f>
        <v>0</v>
      </c>
      <c r="D116" s="79">
        <f t="shared" si="17"/>
        <v>0</v>
      </c>
      <c r="E116" s="79">
        <f t="shared" si="17"/>
        <v>0</v>
      </c>
      <c r="F116" s="79">
        <f t="shared" si="17"/>
        <v>0</v>
      </c>
      <c r="G116" s="80">
        <f t="shared" si="17"/>
        <v>0</v>
      </c>
      <c r="H116" s="84">
        <f t="shared" si="17"/>
        <v>57535</v>
      </c>
    </row>
    <row r="117" spans="1:8" x14ac:dyDescent="0.25">
      <c r="A117" s="36"/>
      <c r="B117" s="37"/>
      <c r="C117" s="38"/>
      <c r="D117" s="38"/>
      <c r="E117" s="38"/>
      <c r="F117" s="38"/>
      <c r="G117" s="39"/>
      <c r="H117" s="40"/>
    </row>
    <row r="118" spans="1:8" x14ac:dyDescent="0.25">
      <c r="A118" s="17" t="s">
        <v>79</v>
      </c>
      <c r="B118" s="37"/>
      <c r="C118" s="38"/>
      <c r="D118" s="38"/>
      <c r="E118" s="38"/>
      <c r="F118" s="38"/>
      <c r="G118" s="39"/>
      <c r="H118" s="40"/>
    </row>
    <row r="119" spans="1:8" x14ac:dyDescent="0.25">
      <c r="A119" s="41" t="s">
        <v>104</v>
      </c>
      <c r="B119" s="42">
        <v>7244</v>
      </c>
      <c r="C119" s="43">
        <v>23561</v>
      </c>
      <c r="D119" s="43">
        <v>8162</v>
      </c>
      <c r="E119" s="43">
        <v>6639</v>
      </c>
      <c r="F119" s="43">
        <v>412</v>
      </c>
      <c r="G119" s="44">
        <v>46018</v>
      </c>
      <c r="H119" s="46">
        <v>5504</v>
      </c>
    </row>
    <row r="120" spans="1:8" x14ac:dyDescent="0.25">
      <c r="A120" s="41" t="s">
        <v>105</v>
      </c>
      <c r="B120" s="42">
        <v>7042</v>
      </c>
      <c r="C120" s="43">
        <v>24043</v>
      </c>
      <c r="D120" s="43">
        <v>8165</v>
      </c>
      <c r="E120" s="43">
        <v>7719</v>
      </c>
      <c r="F120" s="43">
        <v>402</v>
      </c>
      <c r="G120" s="44">
        <v>47371</v>
      </c>
      <c r="H120" s="46">
        <v>5418</v>
      </c>
    </row>
    <row r="121" spans="1:8" x14ac:dyDescent="0.25">
      <c r="A121" s="41" t="s">
        <v>106</v>
      </c>
      <c r="B121" s="42" t="s">
        <v>112</v>
      </c>
      <c r="C121" s="43" t="s">
        <v>112</v>
      </c>
      <c r="D121" s="43" t="s">
        <v>112</v>
      </c>
      <c r="E121" s="43" t="s">
        <v>112</v>
      </c>
      <c r="F121" s="43" t="s">
        <v>112</v>
      </c>
      <c r="G121" s="44" t="s">
        <v>112</v>
      </c>
      <c r="H121" s="46" t="s">
        <v>112</v>
      </c>
    </row>
    <row r="122" spans="1:8" x14ac:dyDescent="0.25">
      <c r="A122" s="41" t="s">
        <v>107</v>
      </c>
      <c r="B122" s="42" t="s">
        <v>111</v>
      </c>
      <c r="C122" s="43" t="s">
        <v>111</v>
      </c>
      <c r="D122" s="43" t="s">
        <v>111</v>
      </c>
      <c r="E122" s="43" t="s">
        <v>111</v>
      </c>
      <c r="F122" s="43" t="s">
        <v>111</v>
      </c>
      <c r="G122" s="44" t="s">
        <v>111</v>
      </c>
      <c r="H122" s="46" t="s">
        <v>111</v>
      </c>
    </row>
    <row r="123" spans="1:8" s="28" customFormat="1" x14ac:dyDescent="0.25">
      <c r="A123" s="17" t="s">
        <v>59</v>
      </c>
      <c r="B123" s="78">
        <f>SUM(B119:B122)</f>
        <v>14286</v>
      </c>
      <c r="C123" s="79">
        <f t="shared" ref="C123:H123" si="18">SUM(C119:C122)</f>
        <v>47604</v>
      </c>
      <c r="D123" s="79">
        <f t="shared" si="18"/>
        <v>16327</v>
      </c>
      <c r="E123" s="79">
        <f t="shared" si="18"/>
        <v>14358</v>
      </c>
      <c r="F123" s="79">
        <f t="shared" si="18"/>
        <v>814</v>
      </c>
      <c r="G123" s="80">
        <f t="shared" si="18"/>
        <v>93389</v>
      </c>
      <c r="H123" s="84">
        <f t="shared" si="18"/>
        <v>10922</v>
      </c>
    </row>
    <row r="124" spans="1:8" x14ac:dyDescent="0.25">
      <c r="A124" s="36"/>
      <c r="B124" s="37"/>
      <c r="C124" s="38"/>
      <c r="D124" s="38"/>
      <c r="E124" s="38"/>
      <c r="F124" s="38"/>
      <c r="G124" s="39"/>
      <c r="H124" s="40"/>
    </row>
    <row r="125" spans="1:8" x14ac:dyDescent="0.25">
      <c r="A125" s="17" t="s">
        <v>80</v>
      </c>
      <c r="B125" s="37"/>
      <c r="C125" s="38"/>
      <c r="D125" s="38"/>
      <c r="E125" s="38"/>
      <c r="F125" s="38"/>
      <c r="G125" s="39"/>
      <c r="H125" s="40"/>
    </row>
    <row r="126" spans="1:8" x14ac:dyDescent="0.25">
      <c r="A126" s="41" t="s">
        <v>104</v>
      </c>
      <c r="B126" s="42">
        <v>9297</v>
      </c>
      <c r="C126" s="43">
        <v>7074</v>
      </c>
      <c r="D126" s="43">
        <v>7524</v>
      </c>
      <c r="E126" s="43">
        <v>1824</v>
      </c>
      <c r="F126" s="43">
        <v>504</v>
      </c>
      <c r="G126" s="44">
        <v>26223</v>
      </c>
      <c r="H126" s="46">
        <v>93705</v>
      </c>
    </row>
    <row r="127" spans="1:8" x14ac:dyDescent="0.25">
      <c r="A127" s="41" t="s">
        <v>105</v>
      </c>
      <c r="B127" s="42">
        <v>9369</v>
      </c>
      <c r="C127" s="43">
        <v>6930</v>
      </c>
      <c r="D127" s="43">
        <v>8302</v>
      </c>
      <c r="E127" s="43">
        <v>2187</v>
      </c>
      <c r="F127" s="43">
        <v>450</v>
      </c>
      <c r="G127" s="44">
        <v>27238</v>
      </c>
      <c r="H127" s="46">
        <v>87936</v>
      </c>
    </row>
    <row r="128" spans="1:8" x14ac:dyDescent="0.25">
      <c r="A128" s="41" t="s">
        <v>106</v>
      </c>
      <c r="B128" s="42">
        <v>9102</v>
      </c>
      <c r="C128" s="43">
        <v>6825</v>
      </c>
      <c r="D128" s="43">
        <v>8121</v>
      </c>
      <c r="E128" s="43">
        <v>2038</v>
      </c>
      <c r="F128" s="43">
        <v>502</v>
      </c>
      <c r="G128" s="44">
        <v>26588</v>
      </c>
      <c r="H128" s="46">
        <v>80732</v>
      </c>
    </row>
    <row r="129" spans="1:8" x14ac:dyDescent="0.25">
      <c r="A129" s="41" t="s">
        <v>107</v>
      </c>
      <c r="B129" s="42" t="s">
        <v>111</v>
      </c>
      <c r="C129" s="43" t="s">
        <v>111</v>
      </c>
      <c r="D129" s="43" t="s">
        <v>111</v>
      </c>
      <c r="E129" s="43" t="s">
        <v>111</v>
      </c>
      <c r="F129" s="43" t="s">
        <v>111</v>
      </c>
      <c r="G129" s="44" t="s">
        <v>111</v>
      </c>
      <c r="H129" s="46" t="s">
        <v>111</v>
      </c>
    </row>
    <row r="130" spans="1:8" s="28" customFormat="1" x14ac:dyDescent="0.25">
      <c r="A130" s="17" t="s">
        <v>59</v>
      </c>
      <c r="B130" s="78">
        <f>SUM(B126:B129)</f>
        <v>27768</v>
      </c>
      <c r="C130" s="79">
        <f t="shared" ref="C130:H130" si="19">SUM(C126:C129)</f>
        <v>20829</v>
      </c>
      <c r="D130" s="79">
        <f t="shared" si="19"/>
        <v>23947</v>
      </c>
      <c r="E130" s="79">
        <f t="shared" si="19"/>
        <v>6049</v>
      </c>
      <c r="F130" s="79">
        <f t="shared" si="19"/>
        <v>1456</v>
      </c>
      <c r="G130" s="80">
        <f t="shared" si="19"/>
        <v>80049</v>
      </c>
      <c r="H130" s="84">
        <f t="shared" si="19"/>
        <v>262373</v>
      </c>
    </row>
    <row r="131" spans="1:8" x14ac:dyDescent="0.25">
      <c r="A131" s="36"/>
      <c r="B131" s="37"/>
      <c r="C131" s="38"/>
      <c r="D131" s="38"/>
      <c r="E131" s="38"/>
      <c r="F131" s="38"/>
      <c r="G131" s="39"/>
      <c r="H131" s="40"/>
    </row>
    <row r="132" spans="1:8" x14ac:dyDescent="0.25">
      <c r="A132" s="17" t="s">
        <v>81</v>
      </c>
      <c r="B132" s="37"/>
      <c r="C132" s="38"/>
      <c r="D132" s="38"/>
      <c r="E132" s="38"/>
      <c r="F132" s="38"/>
      <c r="G132" s="39"/>
      <c r="H132" s="40"/>
    </row>
    <row r="133" spans="1:8" x14ac:dyDescent="0.25">
      <c r="A133" s="41" t="s">
        <v>104</v>
      </c>
      <c r="B133" s="42">
        <v>0</v>
      </c>
      <c r="C133" s="43">
        <v>0</v>
      </c>
      <c r="D133" s="43">
        <v>0</v>
      </c>
      <c r="E133" s="43">
        <v>0</v>
      </c>
      <c r="F133" s="43">
        <v>0</v>
      </c>
      <c r="G133" s="44">
        <v>0</v>
      </c>
      <c r="H133" s="46">
        <v>11828</v>
      </c>
    </row>
    <row r="134" spans="1:8" x14ac:dyDescent="0.25">
      <c r="A134" s="41" t="s">
        <v>105</v>
      </c>
      <c r="B134" s="42">
        <v>0</v>
      </c>
      <c r="C134" s="43">
        <v>0</v>
      </c>
      <c r="D134" s="43">
        <v>0</v>
      </c>
      <c r="E134" s="43">
        <v>0</v>
      </c>
      <c r="F134" s="43">
        <v>0</v>
      </c>
      <c r="G134" s="44">
        <v>0</v>
      </c>
      <c r="H134" s="46">
        <v>12524</v>
      </c>
    </row>
    <row r="135" spans="1:8" x14ac:dyDescent="0.25">
      <c r="A135" s="41" t="s">
        <v>106</v>
      </c>
      <c r="B135" s="42">
        <v>0</v>
      </c>
      <c r="C135" s="43">
        <v>0</v>
      </c>
      <c r="D135" s="43">
        <v>0</v>
      </c>
      <c r="E135" s="43">
        <v>0</v>
      </c>
      <c r="F135" s="43">
        <v>0</v>
      </c>
      <c r="G135" s="44">
        <v>0</v>
      </c>
      <c r="H135" s="46">
        <v>12004</v>
      </c>
    </row>
    <row r="136" spans="1:8" x14ac:dyDescent="0.25">
      <c r="A136" s="41" t="s">
        <v>107</v>
      </c>
      <c r="B136" s="42" t="s">
        <v>111</v>
      </c>
      <c r="C136" s="43" t="s">
        <v>111</v>
      </c>
      <c r="D136" s="43" t="s">
        <v>111</v>
      </c>
      <c r="E136" s="43" t="s">
        <v>111</v>
      </c>
      <c r="F136" s="43" t="s">
        <v>111</v>
      </c>
      <c r="G136" s="44" t="s">
        <v>111</v>
      </c>
      <c r="H136" s="46" t="s">
        <v>111</v>
      </c>
    </row>
    <row r="137" spans="1:8" s="28" customFormat="1" x14ac:dyDescent="0.25">
      <c r="A137" s="17" t="s">
        <v>59</v>
      </c>
      <c r="B137" s="78">
        <f>SUM(B133:B136)</f>
        <v>0</v>
      </c>
      <c r="C137" s="79">
        <f t="shared" ref="C137:H137" si="20">SUM(C133:C136)</f>
        <v>0</v>
      </c>
      <c r="D137" s="79">
        <f t="shared" si="20"/>
        <v>0</v>
      </c>
      <c r="E137" s="79">
        <f t="shared" si="20"/>
        <v>0</v>
      </c>
      <c r="F137" s="79">
        <f t="shared" si="20"/>
        <v>0</v>
      </c>
      <c r="G137" s="80">
        <f t="shared" si="20"/>
        <v>0</v>
      </c>
      <c r="H137" s="84">
        <f t="shared" si="20"/>
        <v>36356</v>
      </c>
    </row>
    <row r="138" spans="1:8" x14ac:dyDescent="0.25">
      <c r="A138" s="36"/>
      <c r="B138" s="37"/>
      <c r="C138" s="38"/>
      <c r="D138" s="38"/>
      <c r="E138" s="38"/>
      <c r="F138" s="38"/>
      <c r="G138" s="39"/>
      <c r="H138" s="40"/>
    </row>
    <row r="139" spans="1:8" x14ac:dyDescent="0.25">
      <c r="A139" s="17" t="s">
        <v>82</v>
      </c>
      <c r="B139" s="37"/>
      <c r="C139" s="38"/>
      <c r="D139" s="38"/>
      <c r="E139" s="38"/>
      <c r="F139" s="38"/>
      <c r="G139" s="39"/>
      <c r="H139" s="40"/>
    </row>
    <row r="140" spans="1:8" x14ac:dyDescent="0.25">
      <c r="A140" s="41" t="s">
        <v>104</v>
      </c>
      <c r="B140" s="42">
        <v>2987</v>
      </c>
      <c r="C140" s="43">
        <v>3758</v>
      </c>
      <c r="D140" s="43">
        <v>4025</v>
      </c>
      <c r="E140" s="43">
        <v>1010</v>
      </c>
      <c r="F140" s="43">
        <v>67</v>
      </c>
      <c r="G140" s="44">
        <v>11847</v>
      </c>
      <c r="H140" s="46">
        <v>56512</v>
      </c>
    </row>
    <row r="141" spans="1:8" x14ac:dyDescent="0.25">
      <c r="A141" s="41" t="s">
        <v>105</v>
      </c>
      <c r="B141" s="42">
        <v>5530</v>
      </c>
      <c r="C141" s="43">
        <v>8322</v>
      </c>
      <c r="D141" s="43">
        <v>8194</v>
      </c>
      <c r="E141" s="43">
        <v>2042</v>
      </c>
      <c r="F141" s="43">
        <v>192</v>
      </c>
      <c r="G141" s="44">
        <v>24280</v>
      </c>
      <c r="H141" s="46">
        <v>112866</v>
      </c>
    </row>
    <row r="142" spans="1:8" x14ac:dyDescent="0.25">
      <c r="A142" s="41" t="s">
        <v>106</v>
      </c>
      <c r="B142" s="42">
        <v>2685</v>
      </c>
      <c r="C142" s="43">
        <v>4102</v>
      </c>
      <c r="D142" s="43">
        <v>4058</v>
      </c>
      <c r="E142" s="43">
        <v>1127</v>
      </c>
      <c r="F142" s="43">
        <v>56</v>
      </c>
      <c r="G142" s="44">
        <v>12028</v>
      </c>
      <c r="H142" s="46">
        <v>56518</v>
      </c>
    </row>
    <row r="143" spans="1:8" x14ac:dyDescent="0.25">
      <c r="A143" s="41" t="s">
        <v>107</v>
      </c>
      <c r="B143" s="42" t="s">
        <v>111</v>
      </c>
      <c r="C143" s="43" t="s">
        <v>111</v>
      </c>
      <c r="D143" s="43" t="s">
        <v>111</v>
      </c>
      <c r="E143" s="43" t="s">
        <v>111</v>
      </c>
      <c r="F143" s="43" t="s">
        <v>111</v>
      </c>
      <c r="G143" s="44" t="s">
        <v>111</v>
      </c>
      <c r="H143" s="46" t="s">
        <v>111</v>
      </c>
    </row>
    <row r="144" spans="1:8" s="28" customFormat="1" x14ac:dyDescent="0.25">
      <c r="A144" s="17" t="s">
        <v>59</v>
      </c>
      <c r="B144" s="78">
        <f>SUM(B140:B143)</f>
        <v>11202</v>
      </c>
      <c r="C144" s="79">
        <f t="shared" ref="C144:H144" si="21">SUM(C140:C143)</f>
        <v>16182</v>
      </c>
      <c r="D144" s="79">
        <f t="shared" si="21"/>
        <v>16277</v>
      </c>
      <c r="E144" s="79">
        <f t="shared" si="21"/>
        <v>4179</v>
      </c>
      <c r="F144" s="79">
        <f t="shared" si="21"/>
        <v>315</v>
      </c>
      <c r="G144" s="80">
        <f t="shared" si="21"/>
        <v>48155</v>
      </c>
      <c r="H144" s="84">
        <f t="shared" si="21"/>
        <v>225896</v>
      </c>
    </row>
    <row r="145" spans="1:8" x14ac:dyDescent="0.25">
      <c r="A145" s="36"/>
      <c r="B145" s="37"/>
      <c r="C145" s="38"/>
      <c r="D145" s="38"/>
      <c r="E145" s="38"/>
      <c r="F145" s="38"/>
      <c r="G145" s="39"/>
      <c r="H145" s="40"/>
    </row>
    <row r="146" spans="1:8" x14ac:dyDescent="0.25">
      <c r="A146" s="17" t="s">
        <v>83</v>
      </c>
      <c r="B146" s="37"/>
      <c r="C146" s="38"/>
      <c r="D146" s="38"/>
      <c r="E146" s="38"/>
      <c r="F146" s="38"/>
      <c r="G146" s="39"/>
      <c r="H146" s="40"/>
    </row>
    <row r="147" spans="1:8" x14ac:dyDescent="0.25">
      <c r="A147" s="41" t="s">
        <v>104</v>
      </c>
      <c r="B147" s="42">
        <v>0</v>
      </c>
      <c r="C147" s="43">
        <v>0</v>
      </c>
      <c r="D147" s="43">
        <v>0</v>
      </c>
      <c r="E147" s="43">
        <v>0</v>
      </c>
      <c r="F147" s="43">
        <v>0</v>
      </c>
      <c r="G147" s="44">
        <v>0</v>
      </c>
      <c r="H147" s="46">
        <v>0</v>
      </c>
    </row>
    <row r="148" spans="1:8" x14ac:dyDescent="0.25">
      <c r="A148" s="41" t="s">
        <v>105</v>
      </c>
      <c r="B148" s="42">
        <v>0</v>
      </c>
      <c r="C148" s="43">
        <v>0</v>
      </c>
      <c r="D148" s="43">
        <v>0</v>
      </c>
      <c r="E148" s="43">
        <v>0</v>
      </c>
      <c r="F148" s="43">
        <v>0</v>
      </c>
      <c r="G148" s="44">
        <v>0</v>
      </c>
      <c r="H148" s="46">
        <v>0</v>
      </c>
    </row>
    <row r="149" spans="1:8" x14ac:dyDescent="0.25">
      <c r="A149" s="41" t="s">
        <v>106</v>
      </c>
      <c r="B149" s="42">
        <v>0</v>
      </c>
      <c r="C149" s="43">
        <v>0</v>
      </c>
      <c r="D149" s="43">
        <v>0</v>
      </c>
      <c r="E149" s="43">
        <v>0</v>
      </c>
      <c r="F149" s="43">
        <v>0</v>
      </c>
      <c r="G149" s="44">
        <v>0</v>
      </c>
      <c r="H149" s="46">
        <v>0</v>
      </c>
    </row>
    <row r="150" spans="1:8" x14ac:dyDescent="0.25">
      <c r="A150" s="41" t="s">
        <v>107</v>
      </c>
      <c r="B150" s="42" t="s">
        <v>111</v>
      </c>
      <c r="C150" s="43" t="s">
        <v>111</v>
      </c>
      <c r="D150" s="43" t="s">
        <v>111</v>
      </c>
      <c r="E150" s="43" t="s">
        <v>111</v>
      </c>
      <c r="F150" s="43" t="s">
        <v>111</v>
      </c>
      <c r="G150" s="44" t="s">
        <v>111</v>
      </c>
      <c r="H150" s="46" t="s">
        <v>111</v>
      </c>
    </row>
    <row r="151" spans="1:8" s="28" customFormat="1" x14ac:dyDescent="0.25">
      <c r="A151" s="17" t="s">
        <v>59</v>
      </c>
      <c r="B151" s="78">
        <f>SUM(B147:B150)</f>
        <v>0</v>
      </c>
      <c r="C151" s="79">
        <f t="shared" ref="C151:H151" si="22">SUM(C147:C150)</f>
        <v>0</v>
      </c>
      <c r="D151" s="79">
        <f t="shared" si="22"/>
        <v>0</v>
      </c>
      <c r="E151" s="79">
        <f t="shared" si="22"/>
        <v>0</v>
      </c>
      <c r="F151" s="79">
        <f t="shared" si="22"/>
        <v>0</v>
      </c>
      <c r="G151" s="80">
        <f t="shared" si="22"/>
        <v>0</v>
      </c>
      <c r="H151" s="84">
        <f t="shared" si="22"/>
        <v>0</v>
      </c>
    </row>
    <row r="152" spans="1:8" x14ac:dyDescent="0.25">
      <c r="A152" s="36"/>
      <c r="B152" s="37"/>
      <c r="C152" s="38"/>
      <c r="D152" s="38"/>
      <c r="E152" s="38"/>
      <c r="F152" s="38"/>
      <c r="G152" s="39"/>
      <c r="H152" s="40"/>
    </row>
    <row r="153" spans="1:8" x14ac:dyDescent="0.25">
      <c r="A153" s="17" t="s">
        <v>84</v>
      </c>
      <c r="B153" s="37"/>
      <c r="C153" s="38"/>
      <c r="D153" s="38"/>
      <c r="E153" s="38"/>
      <c r="F153" s="38"/>
      <c r="G153" s="39"/>
      <c r="H153" s="40"/>
    </row>
    <row r="154" spans="1:8" x14ac:dyDescent="0.25">
      <c r="A154" s="41" t="s">
        <v>104</v>
      </c>
      <c r="B154" s="42">
        <v>0</v>
      </c>
      <c r="C154" s="43">
        <v>0</v>
      </c>
      <c r="D154" s="43">
        <v>0</v>
      </c>
      <c r="E154" s="43">
        <v>0</v>
      </c>
      <c r="F154" s="43">
        <v>0</v>
      </c>
      <c r="G154" s="44">
        <v>0</v>
      </c>
      <c r="H154" s="46">
        <v>15268</v>
      </c>
    </row>
    <row r="155" spans="1:8" x14ac:dyDescent="0.25">
      <c r="A155" s="41" t="s">
        <v>105</v>
      </c>
      <c r="B155" s="42">
        <v>0</v>
      </c>
      <c r="C155" s="43">
        <v>0</v>
      </c>
      <c r="D155" s="43">
        <v>0</v>
      </c>
      <c r="E155" s="43">
        <v>0</v>
      </c>
      <c r="F155" s="43">
        <v>0</v>
      </c>
      <c r="G155" s="44">
        <v>0</v>
      </c>
      <c r="H155" s="46">
        <v>15903</v>
      </c>
    </row>
    <row r="156" spans="1:8" x14ac:dyDescent="0.25">
      <c r="A156" s="41" t="s">
        <v>106</v>
      </c>
      <c r="B156" s="42">
        <v>0</v>
      </c>
      <c r="C156" s="43">
        <v>0</v>
      </c>
      <c r="D156" s="43">
        <v>0</v>
      </c>
      <c r="E156" s="43">
        <v>0</v>
      </c>
      <c r="F156" s="43">
        <v>0</v>
      </c>
      <c r="G156" s="44">
        <v>0</v>
      </c>
      <c r="H156" s="46">
        <v>13722</v>
      </c>
    </row>
    <row r="157" spans="1:8" x14ac:dyDescent="0.25">
      <c r="A157" s="41" t="s">
        <v>107</v>
      </c>
      <c r="B157" s="42" t="s">
        <v>111</v>
      </c>
      <c r="C157" s="43" t="s">
        <v>111</v>
      </c>
      <c r="D157" s="43" t="s">
        <v>111</v>
      </c>
      <c r="E157" s="43" t="s">
        <v>111</v>
      </c>
      <c r="F157" s="43" t="s">
        <v>111</v>
      </c>
      <c r="G157" s="44" t="s">
        <v>111</v>
      </c>
      <c r="H157" s="46" t="s">
        <v>111</v>
      </c>
    </row>
    <row r="158" spans="1:8" s="28" customFormat="1" x14ac:dyDescent="0.25">
      <c r="A158" s="17" t="s">
        <v>59</v>
      </c>
      <c r="B158" s="78">
        <f>SUM(B154:B157)</f>
        <v>0</v>
      </c>
      <c r="C158" s="79">
        <f t="shared" ref="C158:H158" si="23">SUM(C154:C157)</f>
        <v>0</v>
      </c>
      <c r="D158" s="79">
        <f t="shared" si="23"/>
        <v>0</v>
      </c>
      <c r="E158" s="79">
        <f t="shared" si="23"/>
        <v>0</v>
      </c>
      <c r="F158" s="79">
        <f t="shared" si="23"/>
        <v>0</v>
      </c>
      <c r="G158" s="80">
        <f t="shared" si="23"/>
        <v>0</v>
      </c>
      <c r="H158" s="84">
        <f t="shared" si="23"/>
        <v>44893</v>
      </c>
    </row>
    <row r="159" spans="1:8" x14ac:dyDescent="0.25">
      <c r="A159" s="36"/>
      <c r="B159" s="37"/>
      <c r="C159" s="38"/>
      <c r="D159" s="38"/>
      <c r="E159" s="38"/>
      <c r="F159" s="38"/>
      <c r="G159" s="39"/>
      <c r="H159" s="40"/>
    </row>
    <row r="160" spans="1:8" x14ac:dyDescent="0.25">
      <c r="A160" s="17" t="s">
        <v>85</v>
      </c>
      <c r="B160" s="37"/>
      <c r="C160" s="38"/>
      <c r="D160" s="38"/>
      <c r="E160" s="38"/>
      <c r="F160" s="38"/>
      <c r="G160" s="39"/>
      <c r="H160" s="40"/>
    </row>
    <row r="161" spans="1:8" x14ac:dyDescent="0.25">
      <c r="A161" s="41" t="s">
        <v>104</v>
      </c>
      <c r="B161" s="42">
        <v>0</v>
      </c>
      <c r="C161" s="43">
        <v>0</v>
      </c>
      <c r="D161" s="43">
        <v>0</v>
      </c>
      <c r="E161" s="43">
        <v>0</v>
      </c>
      <c r="F161" s="43">
        <v>0</v>
      </c>
      <c r="G161" s="44">
        <v>0</v>
      </c>
      <c r="H161" s="46">
        <v>9961</v>
      </c>
    </row>
    <row r="162" spans="1:8" x14ac:dyDescent="0.25">
      <c r="A162" s="41" t="s">
        <v>105</v>
      </c>
      <c r="B162" s="42">
        <v>0</v>
      </c>
      <c r="C162" s="43">
        <v>0</v>
      </c>
      <c r="D162" s="43">
        <v>0</v>
      </c>
      <c r="E162" s="43">
        <v>0</v>
      </c>
      <c r="F162" s="43">
        <v>0</v>
      </c>
      <c r="G162" s="44">
        <v>0</v>
      </c>
      <c r="H162" s="46">
        <v>10977</v>
      </c>
    </row>
    <row r="163" spans="1:8" x14ac:dyDescent="0.25">
      <c r="A163" s="41" t="s">
        <v>106</v>
      </c>
      <c r="B163" s="42">
        <v>0</v>
      </c>
      <c r="C163" s="43">
        <v>0</v>
      </c>
      <c r="D163" s="43">
        <v>0</v>
      </c>
      <c r="E163" s="43">
        <v>0</v>
      </c>
      <c r="F163" s="43">
        <v>0</v>
      </c>
      <c r="G163" s="44">
        <v>0</v>
      </c>
      <c r="H163" s="46">
        <v>10911</v>
      </c>
    </row>
    <row r="164" spans="1:8" x14ac:dyDescent="0.25">
      <c r="A164" s="41" t="s">
        <v>107</v>
      </c>
      <c r="B164" s="42" t="s">
        <v>111</v>
      </c>
      <c r="C164" s="43" t="s">
        <v>111</v>
      </c>
      <c r="D164" s="43" t="s">
        <v>111</v>
      </c>
      <c r="E164" s="43" t="s">
        <v>111</v>
      </c>
      <c r="F164" s="43" t="s">
        <v>111</v>
      </c>
      <c r="G164" s="44" t="s">
        <v>111</v>
      </c>
      <c r="H164" s="46" t="s">
        <v>111</v>
      </c>
    </row>
    <row r="165" spans="1:8" s="28" customFormat="1" x14ac:dyDescent="0.25">
      <c r="A165" s="17" t="s">
        <v>59</v>
      </c>
      <c r="B165" s="78">
        <f>SUM(B161:B164)</f>
        <v>0</v>
      </c>
      <c r="C165" s="79">
        <f t="shared" ref="C165:H165" si="24">SUM(C161:C164)</f>
        <v>0</v>
      </c>
      <c r="D165" s="79">
        <f t="shared" si="24"/>
        <v>0</v>
      </c>
      <c r="E165" s="79">
        <f t="shared" si="24"/>
        <v>0</v>
      </c>
      <c r="F165" s="79">
        <f t="shared" si="24"/>
        <v>0</v>
      </c>
      <c r="G165" s="80">
        <f t="shared" si="24"/>
        <v>0</v>
      </c>
      <c r="H165" s="84">
        <f t="shared" si="24"/>
        <v>31849</v>
      </c>
    </row>
    <row r="166" spans="1:8" x14ac:dyDescent="0.25">
      <c r="A166" s="36"/>
      <c r="B166" s="37"/>
      <c r="C166" s="38"/>
      <c r="D166" s="38"/>
      <c r="E166" s="38"/>
      <c r="F166" s="38"/>
      <c r="G166" s="39"/>
      <c r="H166" s="40"/>
    </row>
    <row r="167" spans="1:8" x14ac:dyDescent="0.25">
      <c r="A167" s="17" t="s">
        <v>86</v>
      </c>
      <c r="B167" s="37"/>
      <c r="C167" s="38"/>
      <c r="D167" s="38"/>
      <c r="E167" s="38"/>
      <c r="F167" s="38"/>
      <c r="G167" s="39"/>
      <c r="H167" s="40"/>
    </row>
    <row r="168" spans="1:8" x14ac:dyDescent="0.25">
      <c r="A168" s="41" t="s">
        <v>104</v>
      </c>
      <c r="B168" s="42">
        <v>10935</v>
      </c>
      <c r="C168" s="43">
        <v>6699</v>
      </c>
      <c r="D168" s="43">
        <v>8234</v>
      </c>
      <c r="E168" s="43">
        <v>4354</v>
      </c>
      <c r="F168" s="43">
        <v>482</v>
      </c>
      <c r="G168" s="44">
        <v>30704</v>
      </c>
      <c r="H168" s="46">
        <v>135709</v>
      </c>
    </row>
    <row r="169" spans="1:8" x14ac:dyDescent="0.25">
      <c r="A169" s="41" t="s">
        <v>105</v>
      </c>
      <c r="B169" s="42">
        <v>10296</v>
      </c>
      <c r="C169" s="43">
        <v>6906</v>
      </c>
      <c r="D169" s="43">
        <v>8545</v>
      </c>
      <c r="E169" s="43">
        <v>4859</v>
      </c>
      <c r="F169" s="43">
        <v>508</v>
      </c>
      <c r="G169" s="44">
        <v>31114</v>
      </c>
      <c r="H169" s="46">
        <v>146459</v>
      </c>
    </row>
    <row r="170" spans="1:8" x14ac:dyDescent="0.25">
      <c r="A170" s="41" t="s">
        <v>106</v>
      </c>
      <c r="B170" s="42">
        <v>10571</v>
      </c>
      <c r="C170" s="43">
        <v>7009</v>
      </c>
      <c r="D170" s="43">
        <v>8123</v>
      </c>
      <c r="E170" s="43">
        <v>5471</v>
      </c>
      <c r="F170" s="43">
        <v>517</v>
      </c>
      <c r="G170" s="44">
        <v>31691</v>
      </c>
      <c r="H170" s="46">
        <v>137418</v>
      </c>
    </row>
    <row r="171" spans="1:8" x14ac:dyDescent="0.25">
      <c r="A171" s="41" t="s">
        <v>107</v>
      </c>
      <c r="B171" s="42" t="s">
        <v>111</v>
      </c>
      <c r="C171" s="43" t="s">
        <v>111</v>
      </c>
      <c r="D171" s="43" t="s">
        <v>111</v>
      </c>
      <c r="E171" s="43" t="s">
        <v>111</v>
      </c>
      <c r="F171" s="43" t="s">
        <v>111</v>
      </c>
      <c r="G171" s="44" t="s">
        <v>111</v>
      </c>
      <c r="H171" s="46" t="s">
        <v>111</v>
      </c>
    </row>
    <row r="172" spans="1:8" s="28" customFormat="1" x14ac:dyDescent="0.25">
      <c r="A172" s="17" t="s">
        <v>59</v>
      </c>
      <c r="B172" s="78">
        <f>SUM(B168:B171)</f>
        <v>31802</v>
      </c>
      <c r="C172" s="79">
        <f t="shared" ref="C172:H172" si="25">SUM(C168:C171)</f>
        <v>20614</v>
      </c>
      <c r="D172" s="79">
        <f t="shared" si="25"/>
        <v>24902</v>
      </c>
      <c r="E172" s="79">
        <f t="shared" si="25"/>
        <v>14684</v>
      </c>
      <c r="F172" s="79">
        <f t="shared" si="25"/>
        <v>1507</v>
      </c>
      <c r="G172" s="80">
        <f t="shared" si="25"/>
        <v>93509</v>
      </c>
      <c r="H172" s="84">
        <f t="shared" si="25"/>
        <v>419586</v>
      </c>
    </row>
    <row r="173" spans="1:8" x14ac:dyDescent="0.25">
      <c r="A173" s="36"/>
      <c r="B173" s="37"/>
      <c r="C173" s="38"/>
      <c r="D173" s="38"/>
      <c r="E173" s="38"/>
      <c r="F173" s="38"/>
      <c r="G173" s="39"/>
      <c r="H173" s="40"/>
    </row>
    <row r="174" spans="1:8" x14ac:dyDescent="0.25">
      <c r="A174" s="17" t="s">
        <v>87</v>
      </c>
      <c r="B174" s="37"/>
      <c r="C174" s="38"/>
      <c r="D174" s="38"/>
      <c r="E174" s="38"/>
      <c r="F174" s="38"/>
      <c r="G174" s="39"/>
      <c r="H174" s="40"/>
    </row>
    <row r="175" spans="1:8" x14ac:dyDescent="0.25">
      <c r="A175" s="41" t="s">
        <v>104</v>
      </c>
      <c r="B175" s="42">
        <v>1191</v>
      </c>
      <c r="C175" s="43">
        <v>2129</v>
      </c>
      <c r="D175" s="43">
        <v>2214</v>
      </c>
      <c r="E175" s="43">
        <v>949</v>
      </c>
      <c r="F175" s="43">
        <v>129</v>
      </c>
      <c r="G175" s="44">
        <v>6612</v>
      </c>
      <c r="H175" s="46">
        <v>15429</v>
      </c>
    </row>
    <row r="176" spans="1:8" x14ac:dyDescent="0.25">
      <c r="A176" s="41" t="s">
        <v>105</v>
      </c>
      <c r="B176" s="42">
        <v>1085</v>
      </c>
      <c r="C176" s="43">
        <v>2132</v>
      </c>
      <c r="D176" s="43">
        <v>2253</v>
      </c>
      <c r="E176" s="43">
        <v>862</v>
      </c>
      <c r="F176" s="43">
        <v>153</v>
      </c>
      <c r="G176" s="44">
        <v>6485</v>
      </c>
      <c r="H176" s="46">
        <v>17172</v>
      </c>
    </row>
    <row r="177" spans="1:8" x14ac:dyDescent="0.25">
      <c r="A177" s="41" t="s">
        <v>106</v>
      </c>
      <c r="B177" s="42">
        <v>1118</v>
      </c>
      <c r="C177" s="43">
        <v>2186</v>
      </c>
      <c r="D177" s="43">
        <v>2219</v>
      </c>
      <c r="E177" s="43">
        <v>1015</v>
      </c>
      <c r="F177" s="43">
        <v>138</v>
      </c>
      <c r="G177" s="44">
        <v>6676</v>
      </c>
      <c r="H177" s="46">
        <v>15415</v>
      </c>
    </row>
    <row r="178" spans="1:8" x14ac:dyDescent="0.25">
      <c r="A178" s="41" t="s">
        <v>107</v>
      </c>
      <c r="B178" s="42" t="s">
        <v>111</v>
      </c>
      <c r="C178" s="43" t="s">
        <v>111</v>
      </c>
      <c r="D178" s="43" t="s">
        <v>111</v>
      </c>
      <c r="E178" s="43" t="s">
        <v>111</v>
      </c>
      <c r="F178" s="43" t="s">
        <v>111</v>
      </c>
      <c r="G178" s="44" t="s">
        <v>111</v>
      </c>
      <c r="H178" s="46" t="s">
        <v>111</v>
      </c>
    </row>
    <row r="179" spans="1:8" s="28" customFormat="1" x14ac:dyDescent="0.25">
      <c r="A179" s="17" t="s">
        <v>59</v>
      </c>
      <c r="B179" s="78">
        <f>SUM(B175:B178)</f>
        <v>3394</v>
      </c>
      <c r="C179" s="79">
        <f t="shared" ref="C179:H179" si="26">SUM(C175:C178)</f>
        <v>6447</v>
      </c>
      <c r="D179" s="79">
        <f t="shared" si="26"/>
        <v>6686</v>
      </c>
      <c r="E179" s="79">
        <f t="shared" si="26"/>
        <v>2826</v>
      </c>
      <c r="F179" s="79">
        <f t="shared" si="26"/>
        <v>420</v>
      </c>
      <c r="G179" s="80">
        <f t="shared" si="26"/>
        <v>19773</v>
      </c>
      <c r="H179" s="84">
        <f t="shared" si="26"/>
        <v>48016</v>
      </c>
    </row>
    <row r="180" spans="1:8" x14ac:dyDescent="0.25">
      <c r="A180" s="36"/>
      <c r="B180" s="37"/>
      <c r="C180" s="38"/>
      <c r="D180" s="38"/>
      <c r="E180" s="38"/>
      <c r="F180" s="38"/>
      <c r="G180" s="39"/>
      <c r="H180" s="40"/>
    </row>
    <row r="181" spans="1:8" x14ac:dyDescent="0.25">
      <c r="A181" s="17" t="s">
        <v>88</v>
      </c>
      <c r="B181" s="37"/>
      <c r="C181" s="38"/>
      <c r="D181" s="38"/>
      <c r="E181" s="38"/>
      <c r="F181" s="38"/>
      <c r="G181" s="39"/>
      <c r="H181" s="40"/>
    </row>
    <row r="182" spans="1:8" x14ac:dyDescent="0.25">
      <c r="A182" s="41" t="s">
        <v>104</v>
      </c>
      <c r="B182" s="42">
        <v>3497</v>
      </c>
      <c r="C182" s="43">
        <v>2491</v>
      </c>
      <c r="D182" s="43">
        <v>2007</v>
      </c>
      <c r="E182" s="43">
        <v>839</v>
      </c>
      <c r="F182" s="43">
        <v>77</v>
      </c>
      <c r="G182" s="44">
        <v>8911</v>
      </c>
      <c r="H182" s="46">
        <v>11441</v>
      </c>
    </row>
    <row r="183" spans="1:8" x14ac:dyDescent="0.25">
      <c r="A183" s="41" t="s">
        <v>105</v>
      </c>
      <c r="B183" s="42">
        <v>3255</v>
      </c>
      <c r="C183" s="43">
        <v>2576</v>
      </c>
      <c r="D183" s="43">
        <v>1962</v>
      </c>
      <c r="E183" s="43">
        <v>890</v>
      </c>
      <c r="F183" s="43">
        <v>111</v>
      </c>
      <c r="G183" s="44">
        <v>8794</v>
      </c>
      <c r="H183" s="46">
        <v>12242</v>
      </c>
    </row>
    <row r="184" spans="1:8" x14ac:dyDescent="0.25">
      <c r="A184" s="41" t="s">
        <v>106</v>
      </c>
      <c r="B184" s="42">
        <v>3317</v>
      </c>
      <c r="C184" s="43">
        <v>2600</v>
      </c>
      <c r="D184" s="43">
        <v>1927</v>
      </c>
      <c r="E184" s="43">
        <v>1020</v>
      </c>
      <c r="F184" s="43">
        <v>98</v>
      </c>
      <c r="G184" s="44">
        <v>8962</v>
      </c>
      <c r="H184" s="46">
        <v>12434</v>
      </c>
    </row>
    <row r="185" spans="1:8" x14ac:dyDescent="0.25">
      <c r="A185" s="41" t="s">
        <v>107</v>
      </c>
      <c r="B185" s="42" t="s">
        <v>111</v>
      </c>
      <c r="C185" s="43" t="s">
        <v>111</v>
      </c>
      <c r="D185" s="43" t="s">
        <v>111</v>
      </c>
      <c r="E185" s="43" t="s">
        <v>111</v>
      </c>
      <c r="F185" s="43" t="s">
        <v>111</v>
      </c>
      <c r="G185" s="44" t="s">
        <v>111</v>
      </c>
      <c r="H185" s="46" t="s">
        <v>111</v>
      </c>
    </row>
    <row r="186" spans="1:8" s="28" customFormat="1" x14ac:dyDescent="0.25">
      <c r="A186" s="17" t="s">
        <v>59</v>
      </c>
      <c r="B186" s="78">
        <f>SUM(B182:B185)</f>
        <v>10069</v>
      </c>
      <c r="C186" s="79">
        <f t="shared" ref="C186:H186" si="27">SUM(C182:C185)</f>
        <v>7667</v>
      </c>
      <c r="D186" s="79">
        <f t="shared" si="27"/>
        <v>5896</v>
      </c>
      <c r="E186" s="79">
        <f t="shared" si="27"/>
        <v>2749</v>
      </c>
      <c r="F186" s="79">
        <f t="shared" si="27"/>
        <v>286</v>
      </c>
      <c r="G186" s="80">
        <f t="shared" si="27"/>
        <v>26667</v>
      </c>
      <c r="H186" s="84">
        <f t="shared" si="27"/>
        <v>36117</v>
      </c>
    </row>
    <row r="187" spans="1:8" x14ac:dyDescent="0.25">
      <c r="A187" s="36"/>
      <c r="B187" s="37"/>
      <c r="C187" s="38"/>
      <c r="D187" s="38"/>
      <c r="E187" s="38"/>
      <c r="F187" s="38"/>
      <c r="G187" s="39"/>
      <c r="H187" s="40"/>
    </row>
    <row r="188" spans="1:8" x14ac:dyDescent="0.25">
      <c r="A188" s="17" t="s">
        <v>89</v>
      </c>
      <c r="B188" s="37"/>
      <c r="C188" s="38"/>
      <c r="D188" s="38"/>
      <c r="E188" s="38"/>
      <c r="F188" s="38"/>
      <c r="G188" s="39"/>
      <c r="H188" s="40"/>
    </row>
    <row r="189" spans="1:8" x14ac:dyDescent="0.25">
      <c r="A189" s="41" t="s">
        <v>104</v>
      </c>
      <c r="B189" s="42">
        <v>1582</v>
      </c>
      <c r="C189" s="43">
        <v>1073</v>
      </c>
      <c r="D189" s="43">
        <v>0</v>
      </c>
      <c r="E189" s="43">
        <v>370</v>
      </c>
      <c r="F189" s="43">
        <v>0</v>
      </c>
      <c r="G189" s="44">
        <v>3025</v>
      </c>
      <c r="H189" s="46">
        <v>9384</v>
      </c>
    </row>
    <row r="190" spans="1:8" x14ac:dyDescent="0.25">
      <c r="A190" s="41" t="s">
        <v>105</v>
      </c>
      <c r="B190" s="42">
        <v>1409</v>
      </c>
      <c r="C190" s="43">
        <v>1134</v>
      </c>
      <c r="D190" s="43">
        <v>0</v>
      </c>
      <c r="E190" s="43">
        <v>358</v>
      </c>
      <c r="F190" s="43">
        <v>0</v>
      </c>
      <c r="G190" s="44">
        <v>2901</v>
      </c>
      <c r="H190" s="46">
        <v>9396</v>
      </c>
    </row>
    <row r="191" spans="1:8" x14ac:dyDescent="0.25">
      <c r="A191" s="41" t="s">
        <v>106</v>
      </c>
      <c r="B191" s="42">
        <v>1446</v>
      </c>
      <c r="C191" s="43">
        <v>1125</v>
      </c>
      <c r="D191" s="43">
        <v>0</v>
      </c>
      <c r="E191" s="43">
        <v>2199</v>
      </c>
      <c r="F191" s="43">
        <v>0</v>
      </c>
      <c r="G191" s="44">
        <v>4770</v>
      </c>
      <c r="H191" s="46">
        <v>9836</v>
      </c>
    </row>
    <row r="192" spans="1:8" x14ac:dyDescent="0.25">
      <c r="A192" s="41" t="s">
        <v>107</v>
      </c>
      <c r="B192" s="42" t="s">
        <v>111</v>
      </c>
      <c r="C192" s="43" t="s">
        <v>111</v>
      </c>
      <c r="D192" s="43" t="s">
        <v>111</v>
      </c>
      <c r="E192" s="43" t="s">
        <v>111</v>
      </c>
      <c r="F192" s="43" t="s">
        <v>111</v>
      </c>
      <c r="G192" s="44" t="s">
        <v>111</v>
      </c>
      <c r="H192" s="46" t="s">
        <v>111</v>
      </c>
    </row>
    <row r="193" spans="1:8" s="28" customFormat="1" x14ac:dyDescent="0.25">
      <c r="A193" s="17" t="s">
        <v>59</v>
      </c>
      <c r="B193" s="78">
        <f>SUM(B189:B192)</f>
        <v>4437</v>
      </c>
      <c r="C193" s="79">
        <f t="shared" ref="C193:H193" si="28">SUM(C189:C192)</f>
        <v>3332</v>
      </c>
      <c r="D193" s="79">
        <f t="shared" si="28"/>
        <v>0</v>
      </c>
      <c r="E193" s="79">
        <f t="shared" si="28"/>
        <v>2927</v>
      </c>
      <c r="F193" s="79">
        <f t="shared" si="28"/>
        <v>0</v>
      </c>
      <c r="G193" s="80">
        <f t="shared" si="28"/>
        <v>10696</v>
      </c>
      <c r="H193" s="84">
        <f t="shared" si="28"/>
        <v>28616</v>
      </c>
    </row>
    <row r="194" spans="1:8" x14ac:dyDescent="0.25">
      <c r="A194" s="36"/>
      <c r="B194" s="37"/>
      <c r="C194" s="38"/>
      <c r="D194" s="38"/>
      <c r="E194" s="38"/>
      <c r="F194" s="38"/>
      <c r="G194" s="39"/>
      <c r="H194" s="40"/>
    </row>
    <row r="195" spans="1:8" x14ac:dyDescent="0.25">
      <c r="A195" s="17" t="s">
        <v>90</v>
      </c>
      <c r="B195" s="37"/>
      <c r="C195" s="38"/>
      <c r="D195" s="38"/>
      <c r="E195" s="38"/>
      <c r="F195" s="38"/>
      <c r="G195" s="39"/>
      <c r="H195" s="40"/>
    </row>
    <row r="196" spans="1:8" x14ac:dyDescent="0.25">
      <c r="A196" s="41" t="s">
        <v>104</v>
      </c>
      <c r="B196" s="42">
        <v>126</v>
      </c>
      <c r="C196" s="43">
        <v>112</v>
      </c>
      <c r="D196" s="43">
        <v>216</v>
      </c>
      <c r="E196" s="43">
        <v>63</v>
      </c>
      <c r="F196" s="43">
        <v>9</v>
      </c>
      <c r="G196" s="44">
        <v>526</v>
      </c>
      <c r="H196" s="46">
        <v>2512</v>
      </c>
    </row>
    <row r="197" spans="1:8" x14ac:dyDescent="0.25">
      <c r="A197" s="41" t="s">
        <v>105</v>
      </c>
      <c r="B197" s="42">
        <v>120</v>
      </c>
      <c r="C197" s="43">
        <v>82</v>
      </c>
      <c r="D197" s="43">
        <v>207</v>
      </c>
      <c r="E197" s="43">
        <v>82</v>
      </c>
      <c r="F197" s="43">
        <v>20</v>
      </c>
      <c r="G197" s="44">
        <v>511</v>
      </c>
      <c r="H197" s="46">
        <v>3385</v>
      </c>
    </row>
    <row r="198" spans="1:8" x14ac:dyDescent="0.25">
      <c r="A198" s="41" t="s">
        <v>106</v>
      </c>
      <c r="B198" s="42">
        <v>136</v>
      </c>
      <c r="C198" s="43">
        <v>105</v>
      </c>
      <c r="D198" s="43">
        <v>195</v>
      </c>
      <c r="E198" s="43">
        <v>79</v>
      </c>
      <c r="F198" s="43">
        <v>18</v>
      </c>
      <c r="G198" s="44">
        <v>533</v>
      </c>
      <c r="H198" s="46">
        <v>3566</v>
      </c>
    </row>
    <row r="199" spans="1:8" x14ac:dyDescent="0.25">
      <c r="A199" s="41" t="s">
        <v>107</v>
      </c>
      <c r="B199" s="42" t="s">
        <v>111</v>
      </c>
      <c r="C199" s="43" t="s">
        <v>111</v>
      </c>
      <c r="D199" s="43" t="s">
        <v>111</v>
      </c>
      <c r="E199" s="43" t="s">
        <v>111</v>
      </c>
      <c r="F199" s="43" t="s">
        <v>111</v>
      </c>
      <c r="G199" s="44" t="s">
        <v>111</v>
      </c>
      <c r="H199" s="46" t="s">
        <v>111</v>
      </c>
    </row>
    <row r="200" spans="1:8" s="28" customFormat="1" x14ac:dyDescent="0.25">
      <c r="A200" s="17" t="s">
        <v>59</v>
      </c>
      <c r="B200" s="78">
        <f>SUM(B196:B199)</f>
        <v>382</v>
      </c>
      <c r="C200" s="79">
        <f t="shared" ref="C200:H200" si="29">SUM(C196:C199)</f>
        <v>299</v>
      </c>
      <c r="D200" s="79">
        <f t="shared" si="29"/>
        <v>618</v>
      </c>
      <c r="E200" s="79">
        <f t="shared" si="29"/>
        <v>224</v>
      </c>
      <c r="F200" s="79">
        <f t="shared" si="29"/>
        <v>47</v>
      </c>
      <c r="G200" s="80">
        <f t="shared" si="29"/>
        <v>1570</v>
      </c>
      <c r="H200" s="84">
        <f t="shared" si="29"/>
        <v>9463</v>
      </c>
    </row>
    <row r="201" spans="1:8" x14ac:dyDescent="0.25">
      <c r="A201" s="36"/>
      <c r="B201" s="37"/>
      <c r="C201" s="38"/>
      <c r="D201" s="38"/>
      <c r="E201" s="38"/>
      <c r="F201" s="38"/>
      <c r="G201" s="39"/>
      <c r="H201" s="40"/>
    </row>
    <row r="202" spans="1:8" x14ac:dyDescent="0.25">
      <c r="A202" s="17" t="s">
        <v>91</v>
      </c>
      <c r="B202" s="37"/>
      <c r="C202" s="38"/>
      <c r="D202" s="38"/>
      <c r="E202" s="38"/>
      <c r="F202" s="38"/>
      <c r="G202" s="39"/>
      <c r="H202" s="40"/>
    </row>
    <row r="203" spans="1:8" x14ac:dyDescent="0.25">
      <c r="A203" s="41" t="s">
        <v>104</v>
      </c>
      <c r="B203" s="42">
        <v>0</v>
      </c>
      <c r="C203" s="43">
        <v>0</v>
      </c>
      <c r="D203" s="43">
        <v>0</v>
      </c>
      <c r="E203" s="43">
        <v>0</v>
      </c>
      <c r="F203" s="43">
        <v>0</v>
      </c>
      <c r="G203" s="44">
        <v>0</v>
      </c>
      <c r="H203" s="46">
        <v>0</v>
      </c>
    </row>
    <row r="204" spans="1:8" x14ac:dyDescent="0.25">
      <c r="A204" s="41" t="s">
        <v>105</v>
      </c>
      <c r="B204" s="42" t="s">
        <v>112</v>
      </c>
      <c r="C204" s="43" t="s">
        <v>112</v>
      </c>
      <c r="D204" s="43" t="s">
        <v>112</v>
      </c>
      <c r="E204" s="43" t="s">
        <v>112</v>
      </c>
      <c r="F204" s="43" t="s">
        <v>112</v>
      </c>
      <c r="G204" s="44" t="s">
        <v>112</v>
      </c>
      <c r="H204" s="46" t="s">
        <v>112</v>
      </c>
    </row>
    <row r="205" spans="1:8" x14ac:dyDescent="0.25">
      <c r="A205" s="41" t="s">
        <v>106</v>
      </c>
      <c r="B205" s="42" t="s">
        <v>112</v>
      </c>
      <c r="C205" s="43" t="s">
        <v>112</v>
      </c>
      <c r="D205" s="43" t="s">
        <v>112</v>
      </c>
      <c r="E205" s="43" t="s">
        <v>112</v>
      </c>
      <c r="F205" s="43" t="s">
        <v>112</v>
      </c>
      <c r="G205" s="44" t="s">
        <v>112</v>
      </c>
      <c r="H205" s="46" t="s">
        <v>112</v>
      </c>
    </row>
    <row r="206" spans="1:8" x14ac:dyDescent="0.25">
      <c r="A206" s="41" t="s">
        <v>107</v>
      </c>
      <c r="B206" s="42" t="s">
        <v>111</v>
      </c>
      <c r="C206" s="43" t="s">
        <v>111</v>
      </c>
      <c r="D206" s="43" t="s">
        <v>111</v>
      </c>
      <c r="E206" s="43" t="s">
        <v>111</v>
      </c>
      <c r="F206" s="43" t="s">
        <v>111</v>
      </c>
      <c r="G206" s="44" t="s">
        <v>111</v>
      </c>
      <c r="H206" s="46" t="s">
        <v>111</v>
      </c>
    </row>
    <row r="207" spans="1:8" s="28" customFormat="1" x14ac:dyDescent="0.25">
      <c r="A207" s="17" t="s">
        <v>59</v>
      </c>
      <c r="B207" s="78">
        <f>SUM(B203:B206)</f>
        <v>0</v>
      </c>
      <c r="C207" s="79">
        <f t="shared" ref="C207:H207" si="30">SUM(C203:C206)</f>
        <v>0</v>
      </c>
      <c r="D207" s="79">
        <f t="shared" si="30"/>
        <v>0</v>
      </c>
      <c r="E207" s="79">
        <f t="shared" si="30"/>
        <v>0</v>
      </c>
      <c r="F207" s="79">
        <f t="shared" si="30"/>
        <v>0</v>
      </c>
      <c r="G207" s="80">
        <f t="shared" si="30"/>
        <v>0</v>
      </c>
      <c r="H207" s="84">
        <f t="shared" si="30"/>
        <v>0</v>
      </c>
    </row>
    <row r="208" spans="1:8" x14ac:dyDescent="0.25">
      <c r="A208" s="36"/>
      <c r="B208" s="37"/>
      <c r="C208" s="38"/>
      <c r="D208" s="38"/>
      <c r="E208" s="38"/>
      <c r="F208" s="38"/>
      <c r="G208" s="39"/>
      <c r="H208" s="40"/>
    </row>
    <row r="209" spans="1:8" x14ac:dyDescent="0.25">
      <c r="A209" s="17" t="s">
        <v>92</v>
      </c>
      <c r="B209" s="37"/>
      <c r="C209" s="38"/>
      <c r="D209" s="38"/>
      <c r="E209" s="38"/>
      <c r="F209" s="38"/>
      <c r="G209" s="39"/>
      <c r="H209" s="40"/>
    </row>
    <row r="210" spans="1:8" x14ac:dyDescent="0.25">
      <c r="A210" s="41" t="s">
        <v>104</v>
      </c>
      <c r="B210" s="42">
        <v>0</v>
      </c>
      <c r="C210" s="43">
        <v>0</v>
      </c>
      <c r="D210" s="43">
        <v>0</v>
      </c>
      <c r="E210" s="43">
        <v>0</v>
      </c>
      <c r="F210" s="43">
        <v>0</v>
      </c>
      <c r="G210" s="44">
        <v>0</v>
      </c>
      <c r="H210" s="46">
        <v>0</v>
      </c>
    </row>
    <row r="211" spans="1:8" x14ac:dyDescent="0.25">
      <c r="A211" s="41" t="s">
        <v>105</v>
      </c>
      <c r="B211" s="42">
        <v>0</v>
      </c>
      <c r="C211" s="43">
        <v>0</v>
      </c>
      <c r="D211" s="43">
        <v>0</v>
      </c>
      <c r="E211" s="43">
        <v>0</v>
      </c>
      <c r="F211" s="43">
        <v>0</v>
      </c>
      <c r="G211" s="44">
        <v>0</v>
      </c>
      <c r="H211" s="46">
        <v>0</v>
      </c>
    </row>
    <row r="212" spans="1:8" x14ac:dyDescent="0.25">
      <c r="A212" s="41" t="s">
        <v>106</v>
      </c>
      <c r="B212" s="42">
        <v>0</v>
      </c>
      <c r="C212" s="43">
        <v>0</v>
      </c>
      <c r="D212" s="43">
        <v>0</v>
      </c>
      <c r="E212" s="43">
        <v>0</v>
      </c>
      <c r="F212" s="43">
        <v>0</v>
      </c>
      <c r="G212" s="44">
        <v>0</v>
      </c>
      <c r="H212" s="46">
        <v>0</v>
      </c>
    </row>
    <row r="213" spans="1:8" x14ac:dyDescent="0.25">
      <c r="A213" s="41" t="s">
        <v>107</v>
      </c>
      <c r="B213" s="42" t="s">
        <v>111</v>
      </c>
      <c r="C213" s="43" t="s">
        <v>111</v>
      </c>
      <c r="D213" s="43" t="s">
        <v>111</v>
      </c>
      <c r="E213" s="43" t="s">
        <v>111</v>
      </c>
      <c r="F213" s="43" t="s">
        <v>111</v>
      </c>
      <c r="G213" s="44" t="s">
        <v>111</v>
      </c>
      <c r="H213" s="46" t="s">
        <v>111</v>
      </c>
    </row>
    <row r="214" spans="1:8" s="28" customFormat="1" x14ac:dyDescent="0.25">
      <c r="A214" s="17" t="s">
        <v>59</v>
      </c>
      <c r="B214" s="78">
        <f>SUM(B210:B213)</f>
        <v>0</v>
      </c>
      <c r="C214" s="79">
        <f t="shared" ref="C214:H214" si="31">SUM(C210:C213)</f>
        <v>0</v>
      </c>
      <c r="D214" s="79">
        <f t="shared" si="31"/>
        <v>0</v>
      </c>
      <c r="E214" s="79">
        <f t="shared" si="31"/>
        <v>0</v>
      </c>
      <c r="F214" s="79">
        <f t="shared" si="31"/>
        <v>0</v>
      </c>
      <c r="G214" s="80">
        <f t="shared" si="31"/>
        <v>0</v>
      </c>
      <c r="H214" s="84">
        <f t="shared" si="31"/>
        <v>0</v>
      </c>
    </row>
    <row r="215" spans="1:8" x14ac:dyDescent="0.25">
      <c r="A215" s="36"/>
      <c r="B215" s="37"/>
      <c r="C215" s="38"/>
      <c r="D215" s="38"/>
      <c r="E215" s="38"/>
      <c r="F215" s="38"/>
      <c r="G215" s="39"/>
      <c r="H215" s="40"/>
    </row>
    <row r="216" spans="1:8" x14ac:dyDescent="0.25">
      <c r="A216" s="17" t="s">
        <v>93</v>
      </c>
      <c r="B216" s="37"/>
      <c r="C216" s="38"/>
      <c r="D216" s="38"/>
      <c r="E216" s="38"/>
      <c r="F216" s="38"/>
      <c r="G216" s="39"/>
      <c r="H216" s="40"/>
    </row>
    <row r="217" spans="1:8" x14ac:dyDescent="0.25">
      <c r="A217" s="41" t="s">
        <v>104</v>
      </c>
      <c r="B217" s="42">
        <v>0</v>
      </c>
      <c r="C217" s="43">
        <v>0</v>
      </c>
      <c r="D217" s="43">
        <v>0</v>
      </c>
      <c r="E217" s="43">
        <v>0</v>
      </c>
      <c r="F217" s="43">
        <v>0</v>
      </c>
      <c r="G217" s="44">
        <v>0</v>
      </c>
      <c r="H217" s="46">
        <v>15748</v>
      </c>
    </row>
    <row r="218" spans="1:8" x14ac:dyDescent="0.25">
      <c r="A218" s="41" t="s">
        <v>105</v>
      </c>
      <c r="B218" s="42">
        <v>0</v>
      </c>
      <c r="C218" s="43">
        <v>0</v>
      </c>
      <c r="D218" s="43">
        <v>0</v>
      </c>
      <c r="E218" s="43">
        <v>0</v>
      </c>
      <c r="F218" s="43">
        <v>0</v>
      </c>
      <c r="G218" s="44">
        <v>0</v>
      </c>
      <c r="H218" s="46">
        <v>15292</v>
      </c>
    </row>
    <row r="219" spans="1:8" x14ac:dyDescent="0.25">
      <c r="A219" s="41" t="s">
        <v>106</v>
      </c>
      <c r="B219" s="42">
        <v>0</v>
      </c>
      <c r="C219" s="43">
        <v>0</v>
      </c>
      <c r="D219" s="43">
        <v>0</v>
      </c>
      <c r="E219" s="43">
        <v>0</v>
      </c>
      <c r="F219" s="43">
        <v>0</v>
      </c>
      <c r="G219" s="44">
        <v>0</v>
      </c>
      <c r="H219" s="46">
        <v>15297</v>
      </c>
    </row>
    <row r="220" spans="1:8" x14ac:dyDescent="0.25">
      <c r="A220" s="41" t="s">
        <v>107</v>
      </c>
      <c r="B220" s="42" t="s">
        <v>111</v>
      </c>
      <c r="C220" s="43" t="s">
        <v>111</v>
      </c>
      <c r="D220" s="43" t="s">
        <v>111</v>
      </c>
      <c r="E220" s="43" t="s">
        <v>111</v>
      </c>
      <c r="F220" s="43" t="s">
        <v>111</v>
      </c>
      <c r="G220" s="44" t="s">
        <v>111</v>
      </c>
      <c r="H220" s="46" t="s">
        <v>111</v>
      </c>
    </row>
    <row r="221" spans="1:8" s="28" customFormat="1" x14ac:dyDescent="0.25">
      <c r="A221" s="17" t="s">
        <v>59</v>
      </c>
      <c r="B221" s="78">
        <f>SUM(B217:B220)</f>
        <v>0</v>
      </c>
      <c r="C221" s="79">
        <f t="shared" ref="C221:H221" si="32">SUM(C217:C220)</f>
        <v>0</v>
      </c>
      <c r="D221" s="79">
        <f t="shared" si="32"/>
        <v>0</v>
      </c>
      <c r="E221" s="79">
        <f t="shared" si="32"/>
        <v>0</v>
      </c>
      <c r="F221" s="79">
        <f t="shared" si="32"/>
        <v>0</v>
      </c>
      <c r="G221" s="80">
        <f t="shared" si="32"/>
        <v>0</v>
      </c>
      <c r="H221" s="84">
        <f t="shared" si="32"/>
        <v>46337</v>
      </c>
    </row>
    <row r="222" spans="1:8" x14ac:dyDescent="0.25">
      <c r="A222" s="36"/>
      <c r="B222" s="37"/>
      <c r="C222" s="38"/>
      <c r="D222" s="38"/>
      <c r="E222" s="38"/>
      <c r="F222" s="38"/>
      <c r="G222" s="39"/>
      <c r="H222" s="40"/>
    </row>
    <row r="223" spans="1:8" x14ac:dyDescent="0.25">
      <c r="A223" s="17" t="s">
        <v>94</v>
      </c>
      <c r="B223" s="37"/>
      <c r="C223" s="38"/>
      <c r="D223" s="38"/>
      <c r="E223" s="38"/>
      <c r="F223" s="38"/>
      <c r="G223" s="39"/>
      <c r="H223" s="40"/>
    </row>
    <row r="224" spans="1:8" x14ac:dyDescent="0.25">
      <c r="A224" s="41" t="s">
        <v>104</v>
      </c>
      <c r="B224" s="42">
        <v>76</v>
      </c>
      <c r="C224" s="43">
        <v>90</v>
      </c>
      <c r="D224" s="43">
        <v>97</v>
      </c>
      <c r="E224" s="43">
        <v>39</v>
      </c>
      <c r="F224" s="43">
        <v>0</v>
      </c>
      <c r="G224" s="44">
        <v>302</v>
      </c>
      <c r="H224" s="46">
        <v>0</v>
      </c>
    </row>
    <row r="225" spans="1:8" x14ac:dyDescent="0.25">
      <c r="A225" s="41" t="s">
        <v>105</v>
      </c>
      <c r="B225" s="42">
        <v>55</v>
      </c>
      <c r="C225" s="43">
        <v>121</v>
      </c>
      <c r="D225" s="43">
        <v>110</v>
      </c>
      <c r="E225" s="43">
        <v>27</v>
      </c>
      <c r="F225" s="43">
        <v>0</v>
      </c>
      <c r="G225" s="44">
        <v>313</v>
      </c>
      <c r="H225" s="46">
        <v>0</v>
      </c>
    </row>
    <row r="226" spans="1:8" x14ac:dyDescent="0.25">
      <c r="A226" s="41" t="s">
        <v>106</v>
      </c>
      <c r="B226" s="42">
        <v>59</v>
      </c>
      <c r="C226" s="43">
        <v>97</v>
      </c>
      <c r="D226" s="43">
        <v>112</v>
      </c>
      <c r="E226" s="43">
        <v>29</v>
      </c>
      <c r="F226" s="43">
        <v>0</v>
      </c>
      <c r="G226" s="44">
        <v>297</v>
      </c>
      <c r="H226" s="46">
        <v>0</v>
      </c>
    </row>
    <row r="227" spans="1:8" x14ac:dyDescent="0.25">
      <c r="A227" s="41" t="s">
        <v>107</v>
      </c>
      <c r="B227" s="42" t="s">
        <v>111</v>
      </c>
      <c r="C227" s="43" t="s">
        <v>111</v>
      </c>
      <c r="D227" s="43" t="s">
        <v>111</v>
      </c>
      <c r="E227" s="43" t="s">
        <v>111</v>
      </c>
      <c r="F227" s="43" t="s">
        <v>111</v>
      </c>
      <c r="G227" s="44" t="s">
        <v>111</v>
      </c>
      <c r="H227" s="46" t="s">
        <v>111</v>
      </c>
    </row>
    <row r="228" spans="1:8" s="28" customFormat="1" x14ac:dyDescent="0.25">
      <c r="A228" s="17" t="s">
        <v>59</v>
      </c>
      <c r="B228" s="78">
        <f>SUM(B224:B227)</f>
        <v>190</v>
      </c>
      <c r="C228" s="79">
        <f t="shared" ref="C228:H228" si="33">SUM(C224:C227)</f>
        <v>308</v>
      </c>
      <c r="D228" s="79">
        <f t="shared" si="33"/>
        <v>319</v>
      </c>
      <c r="E228" s="79">
        <f t="shared" si="33"/>
        <v>95</v>
      </c>
      <c r="F228" s="79">
        <f t="shared" si="33"/>
        <v>0</v>
      </c>
      <c r="G228" s="80">
        <f t="shared" si="33"/>
        <v>912</v>
      </c>
      <c r="H228" s="84">
        <f t="shared" si="33"/>
        <v>0</v>
      </c>
    </row>
    <row r="229" spans="1:8" x14ac:dyDescent="0.25">
      <c r="A229" s="36"/>
      <c r="B229" s="37"/>
      <c r="C229" s="38"/>
      <c r="D229" s="38"/>
      <c r="E229" s="38"/>
      <c r="F229" s="38"/>
      <c r="G229" s="39"/>
      <c r="H229" s="40"/>
    </row>
    <row r="230" spans="1:8" x14ac:dyDescent="0.25">
      <c r="A230" s="17" t="s">
        <v>95</v>
      </c>
      <c r="B230" s="37"/>
      <c r="C230" s="38"/>
      <c r="D230" s="38"/>
      <c r="E230" s="38"/>
      <c r="F230" s="38"/>
      <c r="G230" s="39"/>
      <c r="H230" s="40"/>
    </row>
    <row r="231" spans="1:8" x14ac:dyDescent="0.25">
      <c r="A231" s="41" t="s">
        <v>104</v>
      </c>
      <c r="B231" s="42">
        <v>726</v>
      </c>
      <c r="C231" s="43">
        <v>514</v>
      </c>
      <c r="D231" s="43">
        <v>841</v>
      </c>
      <c r="E231" s="43">
        <v>214</v>
      </c>
      <c r="F231" s="43">
        <v>99</v>
      </c>
      <c r="G231" s="44">
        <v>2394</v>
      </c>
      <c r="H231" s="46">
        <v>0</v>
      </c>
    </row>
    <row r="232" spans="1:8" x14ac:dyDescent="0.25">
      <c r="A232" s="41" t="s">
        <v>105</v>
      </c>
      <c r="B232" s="42">
        <v>668</v>
      </c>
      <c r="C232" s="43">
        <v>572</v>
      </c>
      <c r="D232" s="43">
        <v>950</v>
      </c>
      <c r="E232" s="43">
        <v>240</v>
      </c>
      <c r="F232" s="43">
        <v>76</v>
      </c>
      <c r="G232" s="44">
        <v>2506</v>
      </c>
      <c r="H232" s="46">
        <v>0</v>
      </c>
    </row>
    <row r="233" spans="1:8" x14ac:dyDescent="0.25">
      <c r="A233" s="41" t="s">
        <v>106</v>
      </c>
      <c r="B233" s="42">
        <v>827</v>
      </c>
      <c r="C233" s="43">
        <v>667</v>
      </c>
      <c r="D233" s="43">
        <v>1059</v>
      </c>
      <c r="E233" s="43">
        <v>310</v>
      </c>
      <c r="F233" s="43">
        <v>101</v>
      </c>
      <c r="G233" s="44">
        <v>2964</v>
      </c>
      <c r="H233" s="46">
        <v>0</v>
      </c>
    </row>
    <row r="234" spans="1:8" x14ac:dyDescent="0.25">
      <c r="A234" s="41" t="s">
        <v>107</v>
      </c>
      <c r="B234" s="42" t="s">
        <v>111</v>
      </c>
      <c r="C234" s="43" t="s">
        <v>111</v>
      </c>
      <c r="D234" s="43" t="s">
        <v>111</v>
      </c>
      <c r="E234" s="43" t="s">
        <v>111</v>
      </c>
      <c r="F234" s="43" t="s">
        <v>111</v>
      </c>
      <c r="G234" s="44" t="s">
        <v>111</v>
      </c>
      <c r="H234" s="46" t="s">
        <v>111</v>
      </c>
    </row>
    <row r="235" spans="1:8" s="28" customFormat="1" x14ac:dyDescent="0.25">
      <c r="A235" s="17" t="s">
        <v>59</v>
      </c>
      <c r="B235" s="78">
        <f>SUM(B231:B234)</f>
        <v>2221</v>
      </c>
      <c r="C235" s="79">
        <f t="shared" ref="C235:H235" si="34">SUM(C231:C234)</f>
        <v>1753</v>
      </c>
      <c r="D235" s="79">
        <f t="shared" si="34"/>
        <v>2850</v>
      </c>
      <c r="E235" s="79">
        <f t="shared" si="34"/>
        <v>764</v>
      </c>
      <c r="F235" s="79">
        <f t="shared" si="34"/>
        <v>276</v>
      </c>
      <c r="G235" s="80">
        <f t="shared" si="34"/>
        <v>7864</v>
      </c>
      <c r="H235" s="84">
        <f t="shared" si="34"/>
        <v>0</v>
      </c>
    </row>
    <row r="236" spans="1:8" x14ac:dyDescent="0.25">
      <c r="A236" s="36"/>
      <c r="B236" s="37"/>
      <c r="C236" s="38"/>
      <c r="D236" s="38"/>
      <c r="E236" s="38"/>
      <c r="F236" s="38"/>
      <c r="G236" s="39"/>
      <c r="H236" s="40"/>
    </row>
    <row r="237" spans="1:8" x14ac:dyDescent="0.25">
      <c r="A237" s="17" t="s">
        <v>96</v>
      </c>
      <c r="B237" s="37"/>
      <c r="C237" s="38"/>
      <c r="D237" s="38"/>
      <c r="E237" s="38"/>
      <c r="F237" s="38"/>
      <c r="G237" s="39"/>
      <c r="H237" s="40"/>
    </row>
    <row r="238" spans="1:8" x14ac:dyDescent="0.25">
      <c r="A238" s="41" t="s">
        <v>104</v>
      </c>
      <c r="B238" s="42">
        <v>128</v>
      </c>
      <c r="C238" s="43">
        <v>216</v>
      </c>
      <c r="D238" s="43">
        <v>535</v>
      </c>
      <c r="E238" s="43">
        <v>62</v>
      </c>
      <c r="F238" s="43">
        <v>30</v>
      </c>
      <c r="G238" s="44">
        <v>971</v>
      </c>
      <c r="H238" s="46">
        <v>0</v>
      </c>
    </row>
    <row r="239" spans="1:8" x14ac:dyDescent="0.25">
      <c r="A239" s="41" t="s">
        <v>105</v>
      </c>
      <c r="B239" s="42">
        <v>125</v>
      </c>
      <c r="C239" s="43">
        <v>302</v>
      </c>
      <c r="D239" s="43">
        <v>352</v>
      </c>
      <c r="E239" s="43">
        <v>60</v>
      </c>
      <c r="F239" s="43">
        <v>38</v>
      </c>
      <c r="G239" s="44">
        <v>877</v>
      </c>
      <c r="H239" s="46">
        <v>0</v>
      </c>
    </row>
    <row r="240" spans="1:8" x14ac:dyDescent="0.25">
      <c r="A240" s="41" t="s">
        <v>106</v>
      </c>
      <c r="B240" s="42">
        <v>148</v>
      </c>
      <c r="C240" s="43">
        <v>411</v>
      </c>
      <c r="D240" s="43">
        <v>556</v>
      </c>
      <c r="E240" s="43">
        <v>76</v>
      </c>
      <c r="F240" s="43">
        <v>44</v>
      </c>
      <c r="G240" s="44">
        <v>1235</v>
      </c>
      <c r="H240" s="46">
        <v>0</v>
      </c>
    </row>
    <row r="241" spans="1:8" x14ac:dyDescent="0.25">
      <c r="A241" s="41" t="s">
        <v>107</v>
      </c>
      <c r="B241" s="42" t="s">
        <v>111</v>
      </c>
      <c r="C241" s="43" t="s">
        <v>111</v>
      </c>
      <c r="D241" s="43" t="s">
        <v>111</v>
      </c>
      <c r="E241" s="43" t="s">
        <v>111</v>
      </c>
      <c r="F241" s="43" t="s">
        <v>111</v>
      </c>
      <c r="G241" s="44" t="s">
        <v>111</v>
      </c>
      <c r="H241" s="46" t="s">
        <v>111</v>
      </c>
    </row>
    <row r="242" spans="1:8" s="28" customFormat="1" x14ac:dyDescent="0.25">
      <c r="A242" s="17" t="s">
        <v>59</v>
      </c>
      <c r="B242" s="78">
        <f>SUM(B238:B241)</f>
        <v>401</v>
      </c>
      <c r="C242" s="79">
        <f t="shared" ref="C242:H242" si="35">SUM(C238:C241)</f>
        <v>929</v>
      </c>
      <c r="D242" s="79">
        <f t="shared" si="35"/>
        <v>1443</v>
      </c>
      <c r="E242" s="79">
        <f t="shared" si="35"/>
        <v>198</v>
      </c>
      <c r="F242" s="79">
        <f t="shared" si="35"/>
        <v>112</v>
      </c>
      <c r="G242" s="80">
        <f t="shared" si="35"/>
        <v>3083</v>
      </c>
      <c r="H242" s="84">
        <f t="shared" si="35"/>
        <v>0</v>
      </c>
    </row>
    <row r="243" spans="1:8" x14ac:dyDescent="0.25">
      <c r="A243" s="36"/>
      <c r="B243" s="37"/>
      <c r="C243" s="38"/>
      <c r="D243" s="38"/>
      <c r="E243" s="38"/>
      <c r="F243" s="38"/>
      <c r="G243" s="39"/>
      <c r="H243" s="40"/>
    </row>
    <row r="244" spans="1:8" x14ac:dyDescent="0.25">
      <c r="A244" s="17" t="s">
        <v>97</v>
      </c>
      <c r="B244" s="37"/>
      <c r="C244" s="38"/>
      <c r="D244" s="38"/>
      <c r="E244" s="38"/>
      <c r="F244" s="38"/>
      <c r="G244" s="39"/>
      <c r="H244" s="40"/>
    </row>
    <row r="245" spans="1:8" x14ac:dyDescent="0.25">
      <c r="A245" s="41" t="s">
        <v>104</v>
      </c>
      <c r="B245" s="42">
        <v>588</v>
      </c>
      <c r="C245" s="43">
        <v>790</v>
      </c>
      <c r="D245" s="43">
        <v>1331</v>
      </c>
      <c r="E245" s="43">
        <v>304</v>
      </c>
      <c r="F245" s="43">
        <v>0</v>
      </c>
      <c r="G245" s="44">
        <v>3013</v>
      </c>
      <c r="H245" s="46">
        <v>11069</v>
      </c>
    </row>
    <row r="246" spans="1:8" x14ac:dyDescent="0.25">
      <c r="A246" s="41" t="s">
        <v>105</v>
      </c>
      <c r="B246" s="42">
        <v>575</v>
      </c>
      <c r="C246" s="43">
        <v>631</v>
      </c>
      <c r="D246" s="43">
        <v>1273</v>
      </c>
      <c r="E246" s="43">
        <v>379</v>
      </c>
      <c r="F246" s="43">
        <v>0</v>
      </c>
      <c r="G246" s="44">
        <v>2858</v>
      </c>
      <c r="H246" s="46">
        <v>10438</v>
      </c>
    </row>
    <row r="247" spans="1:8" x14ac:dyDescent="0.25">
      <c r="A247" s="41" t="s">
        <v>106</v>
      </c>
      <c r="B247" s="42">
        <v>557</v>
      </c>
      <c r="C247" s="43">
        <v>560</v>
      </c>
      <c r="D247" s="43">
        <v>1208</v>
      </c>
      <c r="E247" s="43">
        <v>342</v>
      </c>
      <c r="F247" s="43">
        <v>0</v>
      </c>
      <c r="G247" s="44">
        <v>2667</v>
      </c>
      <c r="H247" s="46">
        <v>10041</v>
      </c>
    </row>
    <row r="248" spans="1:8" x14ac:dyDescent="0.25">
      <c r="A248" s="41" t="s">
        <v>107</v>
      </c>
      <c r="B248" s="42" t="s">
        <v>111</v>
      </c>
      <c r="C248" s="43" t="s">
        <v>111</v>
      </c>
      <c r="D248" s="43" t="s">
        <v>111</v>
      </c>
      <c r="E248" s="43" t="s">
        <v>111</v>
      </c>
      <c r="F248" s="43" t="s">
        <v>111</v>
      </c>
      <c r="G248" s="44" t="s">
        <v>111</v>
      </c>
      <c r="H248" s="46" t="s">
        <v>111</v>
      </c>
    </row>
    <row r="249" spans="1:8" x14ac:dyDescent="0.25">
      <c r="A249" s="17" t="s">
        <v>59</v>
      </c>
      <c r="B249" s="78">
        <f>SUM(B245:B248)</f>
        <v>1720</v>
      </c>
      <c r="C249" s="79">
        <f t="shared" ref="C249:H249" si="36">SUM(C245:C248)</f>
        <v>1981</v>
      </c>
      <c r="D249" s="79">
        <f t="shared" si="36"/>
        <v>3812</v>
      </c>
      <c r="E249" s="79">
        <f t="shared" si="36"/>
        <v>1025</v>
      </c>
      <c r="F249" s="79">
        <f t="shared" si="36"/>
        <v>0</v>
      </c>
      <c r="G249" s="80">
        <f t="shared" si="36"/>
        <v>8538</v>
      </c>
      <c r="H249" s="84">
        <f t="shared" si="36"/>
        <v>31548</v>
      </c>
    </row>
    <row r="250" spans="1:8" x14ac:dyDescent="0.25">
      <c r="A250" s="36"/>
      <c r="B250" s="42"/>
      <c r="C250" s="43"/>
      <c r="D250" s="43"/>
      <c r="E250" s="43"/>
      <c r="F250" s="43"/>
      <c r="G250" s="44"/>
      <c r="H250" s="46"/>
    </row>
    <row r="251" spans="1:8" x14ac:dyDescent="0.25">
      <c r="A251" s="17" t="s">
        <v>98</v>
      </c>
      <c r="B251" s="37"/>
      <c r="C251" s="38"/>
      <c r="D251" s="38"/>
      <c r="E251" s="38"/>
      <c r="F251" s="38"/>
      <c r="G251" s="39"/>
      <c r="H251" s="40"/>
    </row>
    <row r="252" spans="1:8" x14ac:dyDescent="0.25">
      <c r="A252" s="41" t="s">
        <v>104</v>
      </c>
      <c r="B252" s="42">
        <v>0</v>
      </c>
      <c r="C252" s="43">
        <v>0</v>
      </c>
      <c r="D252" s="43">
        <v>0</v>
      </c>
      <c r="E252" s="43">
        <v>0</v>
      </c>
      <c r="F252" s="43">
        <v>0</v>
      </c>
      <c r="G252" s="44">
        <v>0</v>
      </c>
      <c r="H252" s="46">
        <v>0</v>
      </c>
    </row>
    <row r="253" spans="1:8" x14ac:dyDescent="0.25">
      <c r="A253" s="41" t="s">
        <v>105</v>
      </c>
      <c r="B253" s="42">
        <v>0</v>
      </c>
      <c r="C253" s="43">
        <v>0</v>
      </c>
      <c r="D253" s="43">
        <v>0</v>
      </c>
      <c r="E253" s="43">
        <v>0</v>
      </c>
      <c r="F253" s="43">
        <v>0</v>
      </c>
      <c r="G253" s="44">
        <v>0</v>
      </c>
      <c r="H253" s="46">
        <v>0</v>
      </c>
    </row>
    <row r="254" spans="1:8" x14ac:dyDescent="0.25">
      <c r="A254" s="41" t="s">
        <v>106</v>
      </c>
      <c r="B254" s="42" t="s">
        <v>112</v>
      </c>
      <c r="C254" s="43" t="s">
        <v>112</v>
      </c>
      <c r="D254" s="43" t="s">
        <v>112</v>
      </c>
      <c r="E254" s="43" t="s">
        <v>112</v>
      </c>
      <c r="F254" s="43" t="s">
        <v>112</v>
      </c>
      <c r="G254" s="44" t="s">
        <v>112</v>
      </c>
      <c r="H254" s="46" t="s">
        <v>112</v>
      </c>
    </row>
    <row r="255" spans="1:8" x14ac:dyDescent="0.25">
      <c r="A255" s="41" t="s">
        <v>107</v>
      </c>
      <c r="B255" s="42" t="s">
        <v>111</v>
      </c>
      <c r="C255" s="43" t="s">
        <v>111</v>
      </c>
      <c r="D255" s="43" t="s">
        <v>111</v>
      </c>
      <c r="E255" s="43" t="s">
        <v>111</v>
      </c>
      <c r="F255" s="43" t="s">
        <v>111</v>
      </c>
      <c r="G255" s="44" t="s">
        <v>111</v>
      </c>
      <c r="H255" s="46" t="s">
        <v>111</v>
      </c>
    </row>
    <row r="256" spans="1:8" x14ac:dyDescent="0.25">
      <c r="A256" s="17" t="s">
        <v>59</v>
      </c>
      <c r="B256" s="78">
        <f>SUM(B252:B255)</f>
        <v>0</v>
      </c>
      <c r="C256" s="79">
        <f t="shared" ref="C256:H256" si="37">SUM(C252:C255)</f>
        <v>0</v>
      </c>
      <c r="D256" s="79">
        <f t="shared" si="37"/>
        <v>0</v>
      </c>
      <c r="E256" s="79">
        <f t="shared" si="37"/>
        <v>0</v>
      </c>
      <c r="F256" s="79">
        <f t="shared" si="37"/>
        <v>0</v>
      </c>
      <c r="G256" s="80">
        <f t="shared" si="37"/>
        <v>0</v>
      </c>
      <c r="H256" s="84">
        <f t="shared" si="37"/>
        <v>0</v>
      </c>
    </row>
    <row r="257" spans="1:8" x14ac:dyDescent="0.25">
      <c r="A257" s="36"/>
      <c r="B257" s="37"/>
      <c r="C257" s="38"/>
      <c r="D257" s="38"/>
      <c r="E257" s="38"/>
      <c r="F257" s="38"/>
      <c r="G257" s="39"/>
      <c r="H257" s="40"/>
    </row>
    <row r="258" spans="1:8" x14ac:dyDescent="0.25">
      <c r="A258" s="17" t="s">
        <v>99</v>
      </c>
      <c r="B258" s="37"/>
      <c r="C258" s="38"/>
      <c r="D258" s="38"/>
      <c r="E258" s="38"/>
      <c r="F258" s="38"/>
      <c r="G258" s="39"/>
      <c r="H258" s="40"/>
    </row>
    <row r="259" spans="1:8" x14ac:dyDescent="0.25">
      <c r="A259" s="41" t="s">
        <v>104</v>
      </c>
      <c r="B259" s="42">
        <v>0</v>
      </c>
      <c r="C259" s="43">
        <v>0</v>
      </c>
      <c r="D259" s="43">
        <v>0</v>
      </c>
      <c r="E259" s="43">
        <v>0</v>
      </c>
      <c r="F259" s="43">
        <v>0</v>
      </c>
      <c r="G259" s="44">
        <v>0</v>
      </c>
      <c r="H259" s="46">
        <v>4764</v>
      </c>
    </row>
    <row r="260" spans="1:8" x14ac:dyDescent="0.25">
      <c r="A260" s="41" t="s">
        <v>105</v>
      </c>
      <c r="B260" s="42" t="s">
        <v>112</v>
      </c>
      <c r="C260" s="43" t="s">
        <v>112</v>
      </c>
      <c r="D260" s="43" t="s">
        <v>112</v>
      </c>
      <c r="E260" s="43" t="s">
        <v>112</v>
      </c>
      <c r="F260" s="43" t="s">
        <v>112</v>
      </c>
      <c r="G260" s="44" t="s">
        <v>112</v>
      </c>
      <c r="H260" s="46" t="s">
        <v>112</v>
      </c>
    </row>
    <row r="261" spans="1:8" x14ac:dyDescent="0.25">
      <c r="A261" s="41" t="s">
        <v>106</v>
      </c>
      <c r="B261" s="42" t="s">
        <v>112</v>
      </c>
      <c r="C261" s="43" t="s">
        <v>112</v>
      </c>
      <c r="D261" s="43" t="s">
        <v>112</v>
      </c>
      <c r="E261" s="43" t="s">
        <v>112</v>
      </c>
      <c r="F261" s="43" t="s">
        <v>112</v>
      </c>
      <c r="G261" s="44" t="s">
        <v>112</v>
      </c>
      <c r="H261" s="46" t="s">
        <v>112</v>
      </c>
    </row>
    <row r="262" spans="1:8" x14ac:dyDescent="0.25">
      <c r="A262" s="41" t="s">
        <v>107</v>
      </c>
      <c r="B262" s="42" t="s">
        <v>111</v>
      </c>
      <c r="C262" s="43" t="s">
        <v>111</v>
      </c>
      <c r="D262" s="43" t="s">
        <v>111</v>
      </c>
      <c r="E262" s="43" t="s">
        <v>111</v>
      </c>
      <c r="F262" s="43" t="s">
        <v>111</v>
      </c>
      <c r="G262" s="44" t="s">
        <v>111</v>
      </c>
      <c r="H262" s="46" t="s">
        <v>111</v>
      </c>
    </row>
    <row r="263" spans="1:8" x14ac:dyDescent="0.25">
      <c r="A263" s="17" t="s">
        <v>59</v>
      </c>
      <c r="B263" s="78">
        <f>SUM(B259:B262)</f>
        <v>0</v>
      </c>
      <c r="C263" s="79">
        <f t="shared" ref="C263:H263" si="38">SUM(C259:C262)</f>
        <v>0</v>
      </c>
      <c r="D263" s="79">
        <f t="shared" si="38"/>
        <v>0</v>
      </c>
      <c r="E263" s="79">
        <f t="shared" si="38"/>
        <v>0</v>
      </c>
      <c r="F263" s="79">
        <f t="shared" si="38"/>
        <v>0</v>
      </c>
      <c r="G263" s="80">
        <f t="shared" si="38"/>
        <v>0</v>
      </c>
      <c r="H263" s="84">
        <f t="shared" si="38"/>
        <v>4764</v>
      </c>
    </row>
    <row r="264" spans="1:8" x14ac:dyDescent="0.25">
      <c r="A264" s="36"/>
      <c r="B264" s="42"/>
      <c r="C264" s="43"/>
      <c r="D264" s="43"/>
      <c r="E264" s="43"/>
      <c r="F264" s="43"/>
      <c r="G264" s="44"/>
      <c r="H264" s="46"/>
    </row>
    <row r="265" spans="1:8" x14ac:dyDescent="0.25">
      <c r="A265" s="17" t="s">
        <v>100</v>
      </c>
      <c r="B265" s="37"/>
      <c r="C265" s="38"/>
      <c r="D265" s="38"/>
      <c r="E265" s="38"/>
      <c r="F265" s="38"/>
      <c r="G265" s="39"/>
      <c r="H265" s="40"/>
    </row>
    <row r="266" spans="1:8" x14ac:dyDescent="0.25">
      <c r="A266" s="41" t="s">
        <v>104</v>
      </c>
      <c r="B266" s="42">
        <v>151</v>
      </c>
      <c r="C266" s="43">
        <v>90</v>
      </c>
      <c r="D266" s="43">
        <v>114</v>
      </c>
      <c r="E266" s="43">
        <v>91</v>
      </c>
      <c r="F266" s="43">
        <v>0</v>
      </c>
      <c r="G266" s="44">
        <v>446</v>
      </c>
      <c r="H266" s="46">
        <v>5342</v>
      </c>
    </row>
    <row r="267" spans="1:8" x14ac:dyDescent="0.25">
      <c r="A267" s="41" t="s">
        <v>105</v>
      </c>
      <c r="B267" s="42">
        <v>114</v>
      </c>
      <c r="C267" s="43">
        <v>89</v>
      </c>
      <c r="D267" s="43">
        <v>120</v>
      </c>
      <c r="E267" s="43">
        <v>58</v>
      </c>
      <c r="F267" s="43">
        <v>0</v>
      </c>
      <c r="G267" s="44">
        <v>381</v>
      </c>
      <c r="H267" s="46">
        <v>5134</v>
      </c>
    </row>
    <row r="268" spans="1:8" x14ac:dyDescent="0.25">
      <c r="A268" s="41" t="s">
        <v>106</v>
      </c>
      <c r="B268" s="42">
        <v>121</v>
      </c>
      <c r="C268" s="43">
        <v>114</v>
      </c>
      <c r="D268" s="43">
        <v>140</v>
      </c>
      <c r="E268" s="43">
        <v>55</v>
      </c>
      <c r="F268" s="43">
        <v>0</v>
      </c>
      <c r="G268" s="44">
        <v>430</v>
      </c>
      <c r="H268" s="46">
        <v>4924</v>
      </c>
    </row>
    <row r="269" spans="1:8" x14ac:dyDescent="0.25">
      <c r="A269" s="41" t="s">
        <v>107</v>
      </c>
      <c r="B269" s="42" t="s">
        <v>111</v>
      </c>
      <c r="C269" s="43" t="s">
        <v>111</v>
      </c>
      <c r="D269" s="43" t="s">
        <v>111</v>
      </c>
      <c r="E269" s="43" t="s">
        <v>111</v>
      </c>
      <c r="F269" s="43" t="s">
        <v>111</v>
      </c>
      <c r="G269" s="44" t="s">
        <v>111</v>
      </c>
      <c r="H269" s="46" t="s">
        <v>111</v>
      </c>
    </row>
    <row r="270" spans="1:8" x14ac:dyDescent="0.25">
      <c r="A270" s="17" t="s">
        <v>59</v>
      </c>
      <c r="B270" s="78">
        <f>SUM(B266:B269)</f>
        <v>386</v>
      </c>
      <c r="C270" s="79">
        <f t="shared" ref="C270:H270" si="39">SUM(C266:C269)</f>
        <v>293</v>
      </c>
      <c r="D270" s="79">
        <f t="shared" si="39"/>
        <v>374</v>
      </c>
      <c r="E270" s="79">
        <f t="shared" si="39"/>
        <v>204</v>
      </c>
      <c r="F270" s="79">
        <f t="shared" si="39"/>
        <v>0</v>
      </c>
      <c r="G270" s="80">
        <f t="shared" si="39"/>
        <v>1257</v>
      </c>
      <c r="H270" s="84">
        <f t="shared" si="39"/>
        <v>15400</v>
      </c>
    </row>
    <row r="271" spans="1:8" x14ac:dyDescent="0.25">
      <c r="A271" s="36"/>
      <c r="B271" s="37"/>
      <c r="C271" s="38"/>
      <c r="D271" s="38"/>
      <c r="E271" s="38"/>
      <c r="F271" s="38"/>
      <c r="G271" s="39"/>
      <c r="H271" s="40"/>
    </row>
    <row r="272" spans="1:8" x14ac:dyDescent="0.25">
      <c r="A272" s="17" t="s">
        <v>101</v>
      </c>
      <c r="B272" s="37"/>
      <c r="C272" s="38"/>
      <c r="D272" s="38"/>
      <c r="E272" s="38"/>
      <c r="F272" s="38"/>
      <c r="G272" s="39"/>
      <c r="H272" s="40"/>
    </row>
    <row r="273" spans="1:8" x14ac:dyDescent="0.25">
      <c r="A273" s="41" t="s">
        <v>104</v>
      </c>
      <c r="B273" s="42">
        <v>275</v>
      </c>
      <c r="C273" s="43">
        <v>251</v>
      </c>
      <c r="D273" s="43">
        <v>234</v>
      </c>
      <c r="E273" s="43">
        <v>67</v>
      </c>
      <c r="F273" s="43">
        <v>0</v>
      </c>
      <c r="G273" s="44">
        <v>827</v>
      </c>
      <c r="H273" s="46">
        <v>2326</v>
      </c>
    </row>
    <row r="274" spans="1:8" x14ac:dyDescent="0.25">
      <c r="A274" s="41" t="s">
        <v>105</v>
      </c>
      <c r="B274" s="42">
        <v>224</v>
      </c>
      <c r="C274" s="43">
        <v>307</v>
      </c>
      <c r="D274" s="43">
        <v>257</v>
      </c>
      <c r="E274" s="43">
        <v>97</v>
      </c>
      <c r="F274" s="43">
        <v>0</v>
      </c>
      <c r="G274" s="44">
        <v>885</v>
      </c>
      <c r="H274" s="46">
        <v>2248</v>
      </c>
    </row>
    <row r="275" spans="1:8" x14ac:dyDescent="0.25">
      <c r="A275" s="41" t="s">
        <v>106</v>
      </c>
      <c r="B275" s="42">
        <v>255</v>
      </c>
      <c r="C275" s="43">
        <v>303</v>
      </c>
      <c r="D275" s="43">
        <v>268</v>
      </c>
      <c r="E275" s="43">
        <v>104</v>
      </c>
      <c r="F275" s="43">
        <v>0</v>
      </c>
      <c r="G275" s="44">
        <v>930</v>
      </c>
      <c r="H275" s="46">
        <v>2270</v>
      </c>
    </row>
    <row r="276" spans="1:8" x14ac:dyDescent="0.25">
      <c r="A276" s="41" t="s">
        <v>107</v>
      </c>
      <c r="B276" s="42" t="s">
        <v>111</v>
      </c>
      <c r="C276" s="43" t="s">
        <v>111</v>
      </c>
      <c r="D276" s="43" t="s">
        <v>111</v>
      </c>
      <c r="E276" s="43" t="s">
        <v>111</v>
      </c>
      <c r="F276" s="43" t="s">
        <v>111</v>
      </c>
      <c r="G276" s="44" t="s">
        <v>111</v>
      </c>
      <c r="H276" s="46" t="s">
        <v>111</v>
      </c>
    </row>
    <row r="277" spans="1:8" x14ac:dyDescent="0.25">
      <c r="A277" s="17" t="s">
        <v>59</v>
      </c>
      <c r="B277" s="78">
        <f>SUM(B273:B276)</f>
        <v>754</v>
      </c>
      <c r="C277" s="79">
        <f t="shared" ref="C277:H277" si="40">SUM(C273:C276)</f>
        <v>861</v>
      </c>
      <c r="D277" s="79">
        <f t="shared" si="40"/>
        <v>759</v>
      </c>
      <c r="E277" s="79">
        <f t="shared" si="40"/>
        <v>268</v>
      </c>
      <c r="F277" s="79">
        <f t="shared" si="40"/>
        <v>0</v>
      </c>
      <c r="G277" s="80">
        <f t="shared" si="40"/>
        <v>2642</v>
      </c>
      <c r="H277" s="84">
        <f t="shared" si="40"/>
        <v>6844</v>
      </c>
    </row>
    <row r="278" spans="1:8" x14ac:dyDescent="0.25">
      <c r="A278" s="36"/>
      <c r="B278" s="42"/>
      <c r="C278" s="43"/>
      <c r="D278" s="43"/>
      <c r="E278" s="43"/>
      <c r="F278" s="43"/>
      <c r="G278" s="44"/>
      <c r="H278" s="46"/>
    </row>
    <row r="279" spans="1:8" x14ac:dyDescent="0.25">
      <c r="A279" s="17" t="s">
        <v>102</v>
      </c>
      <c r="B279" s="37"/>
      <c r="C279" s="38"/>
      <c r="D279" s="38"/>
      <c r="E279" s="38"/>
      <c r="F279" s="38"/>
      <c r="G279" s="39"/>
      <c r="H279" s="40"/>
    </row>
    <row r="280" spans="1:8" s="28" customFormat="1" x14ac:dyDescent="0.25">
      <c r="A280" s="41" t="s">
        <v>104</v>
      </c>
      <c r="B280" s="42">
        <v>420</v>
      </c>
      <c r="C280" s="43">
        <v>257</v>
      </c>
      <c r="D280" s="43">
        <v>510</v>
      </c>
      <c r="E280" s="43">
        <v>108</v>
      </c>
      <c r="F280" s="43">
        <v>32</v>
      </c>
      <c r="G280" s="44">
        <v>1327</v>
      </c>
      <c r="H280" s="46">
        <v>4342</v>
      </c>
    </row>
    <row r="281" spans="1:8" x14ac:dyDescent="0.25">
      <c r="A281" s="41" t="s">
        <v>105</v>
      </c>
      <c r="B281" s="42">
        <v>362</v>
      </c>
      <c r="C281" s="43">
        <v>270</v>
      </c>
      <c r="D281" s="43">
        <v>463</v>
      </c>
      <c r="E281" s="43">
        <v>131</v>
      </c>
      <c r="F281" s="43">
        <v>38</v>
      </c>
      <c r="G281" s="44">
        <v>1264</v>
      </c>
      <c r="H281" s="46">
        <v>0</v>
      </c>
    </row>
    <row r="282" spans="1:8" x14ac:dyDescent="0.25">
      <c r="A282" s="41" t="s">
        <v>106</v>
      </c>
      <c r="B282" s="42">
        <v>331</v>
      </c>
      <c r="C282" s="43">
        <v>275</v>
      </c>
      <c r="D282" s="43">
        <v>514</v>
      </c>
      <c r="E282" s="43">
        <v>92</v>
      </c>
      <c r="F282" s="43">
        <v>49</v>
      </c>
      <c r="G282" s="44">
        <v>1261</v>
      </c>
      <c r="H282" s="46">
        <v>4532</v>
      </c>
    </row>
    <row r="283" spans="1:8" x14ac:dyDescent="0.25">
      <c r="A283" s="41" t="s">
        <v>107</v>
      </c>
      <c r="B283" s="42" t="s">
        <v>111</v>
      </c>
      <c r="C283" s="43" t="s">
        <v>111</v>
      </c>
      <c r="D283" s="43" t="s">
        <v>111</v>
      </c>
      <c r="E283" s="43" t="s">
        <v>111</v>
      </c>
      <c r="F283" s="43" t="s">
        <v>111</v>
      </c>
      <c r="G283" s="44" t="s">
        <v>111</v>
      </c>
      <c r="H283" s="46" t="s">
        <v>111</v>
      </c>
    </row>
    <row r="284" spans="1:8" ht="15.75" thickBot="1" x14ac:dyDescent="0.3">
      <c r="A284" s="62" t="s">
        <v>59</v>
      </c>
      <c r="B284" s="81">
        <f>SUM(B280:B283)</f>
        <v>1113</v>
      </c>
      <c r="C284" s="82">
        <f t="shared" ref="C284:H284" si="41">SUM(C280:C283)</f>
        <v>802</v>
      </c>
      <c r="D284" s="82">
        <f t="shared" si="41"/>
        <v>1487</v>
      </c>
      <c r="E284" s="82">
        <f t="shared" si="41"/>
        <v>331</v>
      </c>
      <c r="F284" s="82">
        <f t="shared" si="41"/>
        <v>119</v>
      </c>
      <c r="G284" s="83">
        <f t="shared" si="41"/>
        <v>3852</v>
      </c>
      <c r="H284" s="85">
        <f t="shared" si="41"/>
        <v>8874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G13"/>
    <mergeCell ref="A13:A14"/>
    <mergeCell ref="H13:H14"/>
  </mergeCells>
  <conditionalFormatting sqref="B1:H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11c9a8a309159cf70dc4ee929b5586cb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161617bc6aaf8578364cee3c7a468585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92F556-9F32-4A24-90C2-AAED7441B7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6F249E-AE72-4BA9-92FB-9BB13D0C9D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20F2E9-04BA-415F-B5AC-60C70FD648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Contents</vt:lpstr>
      <vt:lpstr>A01</vt:lpstr>
      <vt:lpstr>A02</vt:lpstr>
      <vt:lpstr>A03</vt:lpstr>
      <vt:lpstr>A04</vt:lpstr>
      <vt:lpstr>A05</vt:lpstr>
      <vt:lpstr>A06</vt:lpstr>
      <vt:lpstr>A07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dcterms:created xsi:type="dcterms:W3CDTF">2023-12-07T07:13:56Z</dcterms:created>
  <dcterms:modified xsi:type="dcterms:W3CDTF">2024-12-11T23:13:02Z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