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I:\Analysts_Share\Projects\NV Health Data\UB04 Reports (Deliverables)\Nevada Surgery Reports\202411 (CY2023 Final)\"/>
    </mc:Choice>
  </mc:AlternateContent>
  <xr:revisionPtr revIDLastSave="0" documentId="13_ncr:1_{C6D48C2C-CEB4-4D33-AC22-4DCCF5DFCF6B}" xr6:coauthVersionLast="47" xr6:coauthVersionMax="47" xr10:uidLastSave="{00000000-0000-0000-0000-000000000000}"/>
  <bookViews>
    <workbookView xWindow="-120" yWindow="-120" windowWidth="29040" windowHeight="15840" xr2:uid="{00000000-000D-0000-FFFF-FFFF00000000}"/>
  </bookViews>
  <sheets>
    <sheet name="Forward and Introduction" sheetId="9" r:id="rId1"/>
    <sheet name="Report Navigation" sheetId="13" r:id="rId2"/>
    <sheet name="Ambulatory Surgical Centers" sheetId="14" r:id="rId3"/>
    <sheet name="Clark County ASCs" sheetId="2" r:id="rId4"/>
    <sheet name="Carson City Washoe County ASCs" sheetId="10" r:id="rId5"/>
    <sheet name="Rural ASCs" sheetId="11" r:id="rId6"/>
  </sheets>
  <definedNames>
    <definedName name="_xlnm._FilterDatabase" localSheetId="4" hidden="1">'Carson City Washoe County ASCs'!$A$16:$H$16</definedName>
    <definedName name="_xlnm._FilterDatabase" localSheetId="3" hidden="1">'Clark County ASCs'!$A$16:$H$16</definedName>
    <definedName name="_xlnm._FilterDatabase" localSheetId="5" hidden="1">'Rural ASCs'!$A$16:$H$16</definedName>
    <definedName name="_Toc109298508" localSheetId="2">'Ambulatory Surgical Centers'!#REF!</definedName>
    <definedName name="_Toc109298508" localSheetId="0">'Forward and Introduction'!$A$37</definedName>
    <definedName name="_Toc109298508" localSheetId="1">'Report Navigation'!#REF!</definedName>
    <definedName name="_Toc109298509" localSheetId="2">'Ambulatory Surgical Centers'!#REF!</definedName>
    <definedName name="_Toc109298509" localSheetId="0">'Forward and Introduction'!$A$46</definedName>
    <definedName name="_Toc109298509" localSheetId="1">'Report Navigation'!#REF!</definedName>
    <definedName name="_Toc153193917" localSheetId="0">'Forward and Introduction'!$A$38</definedName>
    <definedName name="_Toc153193918" localSheetId="0">'Forward and Introduction'!$A$40</definedName>
    <definedName name="_Toc153193919" localSheetId="0">'Forward and Introduction'!$A$42</definedName>
    <definedName name="_Toc153193920" localSheetId="0">'Forward and Introduction'!$A$46</definedName>
    <definedName name="_Toc153194222" localSheetId="2">'Ambulatory Surgical Centers'!#REF!</definedName>
    <definedName name="_Toc153194222" localSheetId="0">'Forward and Introduction'!$A$13</definedName>
    <definedName name="_Toc153194222" localSheetId="1">'Report Navigation'!#REF!</definedName>
    <definedName name="_Toc153194223" localSheetId="2">'Ambulatory Surgical Centers'!#REF!</definedName>
    <definedName name="_Toc153194223" localSheetId="0">'Forward and Introduction'!$A$35</definedName>
    <definedName name="_Toc153194223" localSheetId="1">'Report Navigation'!#REF!</definedName>
    <definedName name="_Toc153194224" localSheetId="2">'Ambulatory Surgical Centers'!#REF!</definedName>
    <definedName name="_Toc153194224" localSheetId="0">'Forward and Introduction'!$A$38</definedName>
    <definedName name="_Toc153194224" localSheetId="1">'Report Navigation'!#REF!</definedName>
    <definedName name="_Toc153194225" localSheetId="2">'Ambulatory Surgical Centers'!#REF!</definedName>
    <definedName name="_Toc153194225" localSheetId="0">'Forward and Introduction'!$A$49</definedName>
    <definedName name="_Toc153194225" localSheetId="1">'Report Navigation'!#REF!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0" l="1"/>
  <c r="A6" i="11"/>
  <c r="A6" i="2"/>
  <c r="A6" i="14" l="1"/>
  <c r="A10" i="14" l="1"/>
  <c r="A9" i="14"/>
  <c r="A12" i="13"/>
  <c r="A6" i="13"/>
  <c r="A10" i="13"/>
  <c r="A9" i="13"/>
  <c r="A7" i="13"/>
  <c r="A10" i="11"/>
  <c r="A9" i="11"/>
  <c r="A7" i="11"/>
  <c r="A10" i="10"/>
  <c r="A9" i="10"/>
  <c r="A7" i="10"/>
  <c r="A10" i="2"/>
  <c r="A9" i="2"/>
  <c r="A7" i="2"/>
</calcChain>
</file>

<file path=xl/sharedStrings.xml><?xml version="1.0" encoding="utf-8"?>
<sst xmlns="http://schemas.openxmlformats.org/spreadsheetml/2006/main" count="5018" uniqueCount="664">
  <si>
    <t>Nevada Ambulatory Surgical Center (ASC) Surgery Report</t>
  </si>
  <si>
    <t>Foreword</t>
  </si>
  <si>
    <t>The Nevada ASC Surgery Report is a joint publication of the Comagine Health and the Nevada Department of Health and Human Services, Division of Health Care Financing and Policy. This report presents ASC discharge billing records data for 15 common outpatient surgeries as reported by Nevada’s ASCs that discharged patients within the period.</t>
  </si>
  <si>
    <t>The data are available through the standard uniform billing form, which is utilized by ASCs to bill for their surgery charges. The data include patients who were admitted to an ASC for an outpatient surgery. The data identify billed charges, not the actual payments received by the ASC.</t>
  </si>
  <si>
    <t>The data were compiled by Comagine Health using information from ASC billing records. This information was gathered and analyzed as part of a contractual agreement between the Department of Health and Human Services and Comagine Health under the authority granted in Section 439B of the Nevada Revised Statutes. Comagine Health reviews the data and requests corrections when errors are found. It is not possible to detect all errors. Comagine Health is not responsible for errors that cannot be found by a review.</t>
  </si>
  <si>
    <t>UB-04 Manual. OFFICIAL UB-04 DATA SPECIFICATIONS MANUAL and THE UB-04 DATA FILE, 2022, is copyrighted by American Hospital Association (“AHA”), Chicago, Illinois. No portion of OFFICIAL UB-04 MANUAL or THE UB-04 DATA FILE, may be reproduced, sorted in a retrieval system, or transmitted, in any form or by any means, electronic, mechanical, photocopying, recording or otherwise, without prior express, written consent of AHA.</t>
  </si>
  <si>
    <t>Comagine Health</t>
  </si>
  <si>
    <t>Data Solutions Department</t>
  </si>
  <si>
    <t>10700 Meridian Ave N Suite 300,</t>
  </si>
  <si>
    <t>Seattle, WA 98133</t>
  </si>
  <si>
    <t>Telephone: (206) 364-9700</t>
  </si>
  <si>
    <t>Nevada Department of Health and Human Services</t>
  </si>
  <si>
    <t>Division of Health Care Financing and Policy</t>
  </si>
  <si>
    <t>1100 East William Street, Suite 101</t>
  </si>
  <si>
    <t>Carson City, NV 89701</t>
  </si>
  <si>
    <t>Telephone: (775) 684-3676</t>
  </si>
  <si>
    <t>Introduction</t>
  </si>
  <si>
    <t>This Nevada ASC Surgery Report provides data on the 15 most common outpatient surgeries performed at Nevada's ASCs.  The data is provided for Clark, Washoe/Carson City and rural counties  and is reported by hospital and surgeon.</t>
  </si>
  <si>
    <t>Defining the Outpatient Surgery Categories</t>
  </si>
  <si>
    <t>In December of 2021, the Agency for Healthcare Research and Quality (AHRQ) published a statistical brief that reported the top 20 surgical procedures performed by hospital-owned outpatient facilities in 2019. Comagine Health used this report as the basis for selecting the top 15 surgeries for this report.</t>
  </si>
  <si>
    <t>Comagine Health staff with clinical expertise mapped the hospital procedure codes found in the UB04 data to the 15 top surgical procedures. This mapping was used to categorize the surgeries for this report.</t>
  </si>
  <si>
    <t>For a copy of the procedure code mapping, please contact Comagine Health.</t>
  </si>
  <si>
    <t>Here is a link with more information on the AHRQ statistical brief:</t>
  </si>
  <si>
    <t>https://hcup-us.ahrq.gov/reports/statbriefs/sb287-Ambulatory-Surgery-Overview-2019.pdf</t>
  </si>
  <si>
    <t>Additional Information</t>
  </si>
  <si>
    <r>
      <t xml:space="preserve">The Nevada ASC Surgery Report is intended as a source of information regarding the billed charges of ASCs in Nevada and should not be construed as a definitive guide for selecting an ASC to receive medical care. The financial information in this report is based on the ASC billed charges and not the amount that was actually paid to the hospital. Billed charges and paid amounts can differ significantly. This report provides the reader information about one component of health care pricing </t>
    </r>
    <r>
      <rPr>
        <sz val="13"/>
        <color rgb="FF000000"/>
        <rFont val="Arial"/>
        <family val="2"/>
      </rPr>
      <t>–</t>
    </r>
    <r>
      <rPr>
        <sz val="11"/>
        <color rgb="FF000000"/>
        <rFont val="Calibri"/>
        <family val="2"/>
      </rPr>
      <t xml:space="preserve"> surgeries performed in an outpatient setting at an ASC. Other services as well as professional physician and other non-hospital inpatient ancillary health care services are not covered in this report.</t>
    </r>
  </si>
  <si>
    <t>It should be noted that when comparing ASCs or surgeons, information based on a small number of cases cannot provide a reliable statistical base upon which information can reflect a given ASC's experience. Rows with fewer than 5 discharges are not included in this report, but caution should still be used when interpreting this data.</t>
  </si>
  <si>
    <t>Further, physician charges (including those of surgeons) are separate from ASC charges.</t>
  </si>
  <si>
    <t>Comagine Health receives patient discharge records directly from all the ASCs included in this report.</t>
  </si>
  <si>
    <t>The following three tabs include information on the 15 most common outpatient surgical procedures performed by ASCs:</t>
  </si>
  <si>
    <t xml:space="preserve">     1. Clark County ASCs</t>
  </si>
  <si>
    <t xml:space="preserve">     3. Rural ASCs</t>
  </si>
  <si>
    <t>A filter bar has been provided to allow the user to search for a particular ASC, provider specialty, surgeon and/or surgery type. The simplest method for filtering is to click on the downward arrow next to each column name and select the items you would like to view. After clicking on the downward arrow, you can also begin typing in the search bar to narrow your choices.</t>
  </si>
  <si>
    <t>For more information on using filters in Excel, please visit the following website:</t>
  </si>
  <si>
    <t>https://support.microsoft.com/en-us/office/filter-data-in-a-range-or-table-01832226-31b5-4568-8806-38c37dcc180e</t>
  </si>
  <si>
    <t>The following table lists the colums included on the three tabs with definintions for what is included in each column.</t>
  </si>
  <si>
    <t>Column Name</t>
  </si>
  <si>
    <t>Column Description</t>
  </si>
  <si>
    <t>Discharge Year</t>
  </si>
  <si>
    <t>The year the patient was discharged from the ASC.</t>
  </si>
  <si>
    <t>Ambulatory Surgical Center (ASC) Name</t>
  </si>
  <si>
    <t>The name of the ASC.</t>
  </si>
  <si>
    <t>ASC County</t>
  </si>
  <si>
    <t>Surgeon Specialty</t>
  </si>
  <si>
    <t>The specialty for the physician who performed the surgery. Note that Surgeon Specialty will be reported as Unknown if the ASC did not provide that information.</t>
  </si>
  <si>
    <t>Surgeon Name</t>
  </si>
  <si>
    <t>The name of the physician who performed the surgery. Note that Surgeon Name will be reported as Unknown if the ASC did not provide that information.</t>
  </si>
  <si>
    <t>Surgery Description</t>
  </si>
  <si>
    <t>A description of the surgery.</t>
  </si>
  <si>
    <t>Total Discharges</t>
  </si>
  <si>
    <t>The total number of surgeries performed by a particular surgeon at that ASC during the discharge year. Note that rows with fewer than 5 discharges will not be reported.</t>
  </si>
  <si>
    <t>Average Billed per Discharge</t>
  </si>
  <si>
    <t>The average ASC billed charges per discharge. Note that professional charges billed by physicians (surgeons, anesthesiologists, etc.) are not included.</t>
  </si>
  <si>
    <t>ASC Name</t>
  </si>
  <si>
    <t>Address</t>
  </si>
  <si>
    <t>Phone Number</t>
  </si>
  <si>
    <t>County</t>
  </si>
  <si>
    <t xml:space="preserve">215 SURGERY CENTER  </t>
  </si>
  <si>
    <t>6120 S. Fort Apache Road Suite 200</t>
  </si>
  <si>
    <t>(702) 948-8894</t>
  </si>
  <si>
    <t>Clark</t>
  </si>
  <si>
    <t>AFFINITY SURGERY CENTER LLC</t>
  </si>
  <si>
    <t>10135 W TWAIN AVENUE #110</t>
  </si>
  <si>
    <t>(702) 832-5959</t>
  </si>
  <si>
    <t xml:space="preserve">ALTA ROSE SURGERY CENTER  </t>
  </si>
  <si>
    <t>501 S ROSE ST STE 110</t>
  </si>
  <si>
    <t>(702) 386-9906</t>
  </si>
  <si>
    <t xml:space="preserve">AMBULATORY SURGICAL CENTER OF SOUTHERN NEVADA  </t>
  </si>
  <si>
    <t>3820 S HUALAPAI WAY STE 100</t>
  </si>
  <si>
    <t>(702) 952-1660</t>
  </si>
  <si>
    <t>AZURA SURGERY CENTER LAS VEGAS</t>
  </si>
  <si>
    <t>2450 FIRE MESA STREET, SUITE 100</t>
  </si>
  <si>
    <t>(702) 726-6344</t>
  </si>
  <si>
    <t xml:space="preserve">BOX CANYON SURGERY CENTER  </t>
  </si>
  <si>
    <t>2555 BOX CANYON DR</t>
  </si>
  <si>
    <t>(702) 316-4440</t>
  </si>
  <si>
    <t xml:space="preserve">CARSON ENDOSCOPY CENTER  </t>
  </si>
  <si>
    <t>880 RYLAND ST</t>
  </si>
  <si>
    <t>(775) 884-8818</t>
  </si>
  <si>
    <t xml:space="preserve">CENTENNIAL SPINE AND PAIN CENTER  </t>
  </si>
  <si>
    <t>4454 N DECATUR BLVD</t>
  </si>
  <si>
    <t>(702) 839-1203</t>
  </si>
  <si>
    <t>Washoe</t>
  </si>
  <si>
    <t>CIMARRON SURGERY CENTER, PLLC (Closed 2/20/24)</t>
  </si>
  <si>
    <t>6940 S.  CIMARRON ROAD</t>
  </si>
  <si>
    <t>(702) 982-3233</t>
  </si>
  <si>
    <t>8440 W. WARM SPRINGS ROAD</t>
  </si>
  <si>
    <t>(702) 970-2383</t>
  </si>
  <si>
    <t xml:space="preserve">CORONADO SURGERY CENTER  </t>
  </si>
  <si>
    <t>2779 W HORIZON RIDGE PKWY STE 140</t>
  </si>
  <si>
    <t>(702) 589-9250</t>
  </si>
  <si>
    <t xml:space="preserve">DIGESTIVE DISEASE CENTER  </t>
  </si>
  <si>
    <t>2136 E DESERT INN RD B</t>
  </si>
  <si>
    <t>(702) 734-0075</t>
  </si>
  <si>
    <t xml:space="preserve">DIGESTIVE DISEASE CENTER - GREEN VALLEY  </t>
  </si>
  <si>
    <t>1647 E WINDMILL LN</t>
  </si>
  <si>
    <t>(702) 734-0505</t>
  </si>
  <si>
    <t xml:space="preserve">DIGESTIVE DISEASE CENTER II  </t>
  </si>
  <si>
    <t>2700 CRIMSON CANYON DR # 180</t>
  </si>
  <si>
    <t>(702) 562-2420</t>
  </si>
  <si>
    <t xml:space="preserve">DIGESTIVE HEALTH CENTER  </t>
  </si>
  <si>
    <t>5250 KIETZKE LN</t>
  </si>
  <si>
    <t>(775) 829-8855</t>
  </si>
  <si>
    <t xml:space="preserve">DURANGO OUTPATIENT SURGERY CENTER  </t>
  </si>
  <si>
    <t>8530 W SUNSET RD STE 100</t>
  </si>
  <si>
    <t>(702) 789-5700</t>
  </si>
  <si>
    <t xml:space="preserve">EAR NOSE AND THROAT SURGERY CENTER  </t>
  </si>
  <si>
    <t>8840 WEST SUNSET SUITE B</t>
  </si>
  <si>
    <t xml:space="preserve">ELITE ENDOSCOPY  </t>
  </si>
  <si>
    <t>7150 SMOKE RANCH RD STE 150</t>
  </si>
  <si>
    <t>(702) 948-9482</t>
  </si>
  <si>
    <t xml:space="preserve">EYE SURGERY CENTER OF NORTHERN NEVADA  </t>
  </si>
  <si>
    <t>5420 KIETZKE LN STE 106</t>
  </si>
  <si>
    <t>(775) 851-2444</t>
  </si>
  <si>
    <t xml:space="preserve">FLAMINGO SURGERY CENTER  </t>
  </si>
  <si>
    <t>2565 E FLAMINGO RD</t>
  </si>
  <si>
    <t>(702) 697-7900</t>
  </si>
  <si>
    <t>GREEN VALLEY SURGERY CENTER</t>
  </si>
  <si>
    <t>7365 S. PECOS RD</t>
  </si>
  <si>
    <t>(702)857-6500</t>
  </si>
  <si>
    <t xml:space="preserve">HENDERSON SURGERY CENTER  </t>
  </si>
  <si>
    <t>1110 WIGWAM PKWY #105</t>
  </si>
  <si>
    <t>(702) 564-1344</t>
  </si>
  <si>
    <t xml:space="preserve">INNOVATIVE PROCEDURAL AND SURGICAL CENTER  </t>
  </si>
  <si>
    <t>9920 W CHEYENNE AVE STE 120</t>
  </si>
  <si>
    <t>(702) 316-2281</t>
  </si>
  <si>
    <t xml:space="preserve">INSTITUTE OF ORTHOPAEDIC SURGERY  </t>
  </si>
  <si>
    <t>2800 E DESERT INN RD STE 150</t>
  </si>
  <si>
    <t>(702) 735-7355</t>
  </si>
  <si>
    <t>KIDNEY SPECIALISTS SURGICAL CENTER</t>
  </si>
  <si>
    <t>7326 W. CHEYENNE AVE</t>
  </si>
  <si>
    <t>(702) 258-0078</t>
  </si>
  <si>
    <t xml:space="preserve">LAKE TAHOE SURGERY CENTER  </t>
  </si>
  <si>
    <t>PO BOX 12189</t>
  </si>
  <si>
    <t>(775) 588-9188</t>
  </si>
  <si>
    <t>Douglas</t>
  </si>
  <si>
    <t>LAS VEGAS ENDOSCOPY</t>
  </si>
  <si>
    <t>7315 S PECOS ROAD STE. 103</t>
  </si>
  <si>
    <t>(702) 982-7240</t>
  </si>
  <si>
    <t>LAS VEGAS INSTITUTE FOR ADVANCED SURGERY</t>
  </si>
  <si>
    <t>7183 ADVANCED WAY</t>
  </si>
  <si>
    <t>(702) 936-7657</t>
  </si>
  <si>
    <t xml:space="preserve">LAS VEGAS REGIONAL SURGERY CENTER  </t>
  </si>
  <si>
    <t>3560 E FLAMINGO RD STE 105</t>
  </si>
  <si>
    <t>(702) 454-8712</t>
  </si>
  <si>
    <t>LAS VEGAS SURGERY CENTER  (Closed 1/31/23)</t>
  </si>
  <si>
    <t>870 S RANCHO DR</t>
  </si>
  <si>
    <t>(702) 870-2090</t>
  </si>
  <si>
    <t>LVC SURGERY CENTER</t>
  </si>
  <si>
    <t>1050 S RAINBOW BLVD</t>
  </si>
  <si>
    <t>MEDICAL AND DENTAL CENTER OF NEVADA, LLC</t>
  </si>
  <si>
    <t>4275 BURNHAM AVE STE. 101</t>
  </si>
  <si>
    <t>(702) 489-3555</t>
  </si>
  <si>
    <t>MINIMALLY INVASIVE CENTER OF EXCELLENCE</t>
  </si>
  <si>
    <t>9331 W. SUNSET ROAD</t>
  </si>
  <si>
    <t>(702) 476-2951</t>
  </si>
  <si>
    <t>MIVIP REGIONAL SURGERY CENTER (Closed 9/14/22)</t>
  </si>
  <si>
    <t>5950 SOUTH DURANGO DR.</t>
  </si>
  <si>
    <t>(702) 829-7970</t>
  </si>
  <si>
    <t xml:space="preserve">NEVADA SURGICAL SUITES  </t>
  </si>
  <si>
    <t>2809 W CHARLESTON BLVD</t>
  </si>
  <si>
    <t>(702) 476-9999</t>
  </si>
  <si>
    <t xml:space="preserve">NEVADA SURGICAL SUITES - E </t>
  </si>
  <si>
    <t xml:space="preserve">PARKWAY AMBULATORY SURGERY CENTER  </t>
  </si>
  <si>
    <t>100 N GREEN VALLEY PKWY STE 125</t>
  </si>
  <si>
    <t>(702) 616-4954</t>
  </si>
  <si>
    <t xml:space="preserve">PARKWAY SURGERY CENTER AT HORIZON RIDGE  </t>
  </si>
  <si>
    <t>10561 JEFFREYS ST STE 130</t>
  </si>
  <si>
    <t>(702) 724-8900</t>
  </si>
  <si>
    <t xml:space="preserve">PHYSICIAN'S SURGERY CENTER OF NEVADA  </t>
  </si>
  <si>
    <t>PO BOX 663</t>
  </si>
  <si>
    <t>(775) 885-7726</t>
  </si>
  <si>
    <t>PRECISION SURGERY CENTER</t>
  </si>
  <si>
    <t>1701 BEARDEN DR 202</t>
  </si>
  <si>
    <t>(702) 310 9110</t>
  </si>
  <si>
    <t xml:space="preserve">PREMIUM SURGICAL SERVICES CENTER  </t>
  </si>
  <si>
    <t>8954 SPANISH RIDGE AVE</t>
  </si>
  <si>
    <t>(702) 221-9374</t>
  </si>
  <si>
    <t xml:space="preserve">QUAIL SURGICAL AND PAIN MANAGEMENT CENTER  </t>
  </si>
  <si>
    <t>6630 S MCCARRAN BLVD BLDG 25</t>
  </si>
  <si>
    <t>(775) 827-7555</t>
  </si>
  <si>
    <t xml:space="preserve">RENO ENDOSCOPY CENTER  </t>
  </si>
  <si>
    <t>(775) 329-4600</t>
  </si>
  <si>
    <t xml:space="preserve">RENO ORTHOPAEDIC SURGERY CENTER  </t>
  </si>
  <si>
    <t>350 W 6TH ST 3RD FL</t>
  </si>
  <si>
    <t>(775) 786-3040</t>
  </si>
  <si>
    <t>RENO ORTHOPAEDIC SURGERY CENTER  - NORTH ARLINGTON</t>
  </si>
  <si>
    <t>555 NORTH ARLINGTON AVE</t>
  </si>
  <si>
    <t xml:space="preserve">SAHARA SURGERY CENTER  </t>
  </si>
  <si>
    <t>2401 PASEO DEL PRADO</t>
  </si>
  <si>
    <t>(702) 362-7874</t>
  </si>
  <si>
    <t>SEDATION DENTAL CENTER  (now Sun Valley Surgery)</t>
  </si>
  <si>
    <t>4090 N. MARTIN LUTHER KING BLVD.</t>
  </si>
  <si>
    <t>(702) 489-5460</t>
  </si>
  <si>
    <t>SEVEN HILLS ASC (Closed 1/10/24)</t>
  </si>
  <si>
    <t>876 SEVEN HILLS DRIVE</t>
  </si>
  <si>
    <t>(702) 914-2028</t>
  </si>
  <si>
    <t xml:space="preserve">SHEPHERD EYE SURGICENTER  </t>
  </si>
  <si>
    <t>3575 PECOS MCLEOD</t>
  </si>
  <si>
    <t>(702) 731-2088</t>
  </si>
  <si>
    <t xml:space="preserve">SIENA SURGERY CENTER  </t>
  </si>
  <si>
    <t>9417 CHURCHILL DOWNS DRIVE</t>
  </si>
  <si>
    <t>(702) 586-3211</t>
  </si>
  <si>
    <t xml:space="preserve">SIERRA CENTER FOR FOOT SURGERY  </t>
  </si>
  <si>
    <t>1801 N CARSON ST</t>
  </si>
  <si>
    <t>(775) 882-1441</t>
  </si>
  <si>
    <t xml:space="preserve">SINGLE DAY SURGERY CENTER  </t>
  </si>
  <si>
    <t>6950 W DESERT INN RD STE 100</t>
  </si>
  <si>
    <t>(702) 368-6000</t>
  </si>
  <si>
    <t xml:space="preserve">SMOKE RANCH SURGERY CENTER  </t>
  </si>
  <si>
    <t>7180 SMOKE RANCH RD</t>
  </si>
  <si>
    <t>(702) 320-8111</t>
  </si>
  <si>
    <t>SNNAC. LLC</t>
  </si>
  <si>
    <t>932 RYLAND ST.</t>
  </si>
  <si>
    <t>(775) 232- 5387</t>
  </si>
  <si>
    <t xml:space="preserve">SOUTH MEADOWS ENDOSCOPY CENTER  </t>
  </si>
  <si>
    <t>10619 PROFESSIONAL CIR</t>
  </si>
  <si>
    <t>(775) 852-4848</t>
  </si>
  <si>
    <t xml:space="preserve">SOUTHWEST MEDICAL ASSOCIATES AMBULATORY SURGERY CENTER  </t>
  </si>
  <si>
    <t>2450 W CHARLESTON BLVD</t>
  </si>
  <si>
    <t>(702) 877-8660</t>
  </si>
  <si>
    <t xml:space="preserve">SOUTHWEST MEDICAL SURGERY CENTER AT TENAYA  </t>
  </si>
  <si>
    <t>2650 N TENAYA WAY STE 101</t>
  </si>
  <si>
    <t>(702) 877-8638</t>
  </si>
  <si>
    <t xml:space="preserve">SPECIALTY SURGERY CENTER  </t>
  </si>
  <si>
    <t>7250 CATHEDRAL ROCK DR</t>
  </si>
  <si>
    <t>(702) 933-3999</t>
  </si>
  <si>
    <t xml:space="preserve">SPRING VALLEY SURGERY CENTER  </t>
  </si>
  <si>
    <t>3835 S JONES BLVD STE 103</t>
  </si>
  <si>
    <t>(702) 227-4440</t>
  </si>
  <si>
    <t>2705 W Horizon Ridge Pkwy</t>
  </si>
  <si>
    <t>7175 N. Durango Drive</t>
  </si>
  <si>
    <t>SPRING VALLEY SURGERY CENTER - SAHARA</t>
  </si>
  <si>
    <t>1050 E. SAHARA AVE</t>
  </si>
  <si>
    <t xml:space="preserve">SPRING VALLEY SURGERY CENTER LLC  </t>
  </si>
  <si>
    <t>P.O. BOX 30550</t>
  </si>
  <si>
    <t>SPRING VALLEY SURGICAL CENTER - BLUE DIAMOND</t>
  </si>
  <si>
    <t>8828 MOHAWK ST.</t>
  </si>
  <si>
    <t xml:space="preserve">STONECREEK SURGERY CENTER  </t>
  </si>
  <si>
    <t>3005 HORIZON RIDGE PKWY #240</t>
  </si>
  <si>
    <t>(775) 674-5200</t>
  </si>
  <si>
    <t xml:space="preserve">SUMMIT SURGERY CENTER AT SAINT MARYS GALENA  </t>
  </si>
  <si>
    <t>18653 WEDGE PKWY</t>
  </si>
  <si>
    <t>(775) 336-6900</t>
  </si>
  <si>
    <t>SUN VALLEY SURGERY CENTER (was Sedation Dental)</t>
  </si>
  <si>
    <t>SUNSET PAIN SURGERY CENTER (Closed 9/23/23)</t>
  </si>
  <si>
    <t>9120 W. RUSSELL ROAD STE. 100</t>
  </si>
  <si>
    <t>(702) 251-9417</t>
  </si>
  <si>
    <t xml:space="preserve">SUNSET RIDGE SURGERY CENTER LLC  </t>
  </si>
  <si>
    <t>8352 W WARM SPRINGS ROAD STE 110</t>
  </si>
  <si>
    <t>(702) 917-3333</t>
  </si>
  <si>
    <t xml:space="preserve">SUNSET SURGERY CENTER, LLC  </t>
  </si>
  <si>
    <t>9120 W RUSSELL ROAD</t>
  </si>
  <si>
    <t>(702) 262-0079</t>
  </si>
  <si>
    <t>SURGEON'S SURGERY CENTER, PLLC</t>
  </si>
  <si>
    <t xml:space="preserve">SURGERY CENTER OF RENO  </t>
  </si>
  <si>
    <t>343 ELM ST STE 100</t>
  </si>
  <si>
    <t>(702) 369-6784</t>
  </si>
  <si>
    <t xml:space="preserve">SURGICAL ARTS CENTER  </t>
  </si>
  <si>
    <t>9499 W CHARLESTON BLVD STE 250</t>
  </si>
  <si>
    <t>(702) 838-7755</t>
  </si>
  <si>
    <t xml:space="preserve">TENAYA SURGICAL CENTER  </t>
  </si>
  <si>
    <t>2800 N TENAYA WAY STE 101</t>
  </si>
  <si>
    <t>(702) 562-3039</t>
  </si>
  <si>
    <t xml:space="preserve">VALLEY VIEW SURGERY CENTER  </t>
  </si>
  <si>
    <t>1330 S VALLEY VIEW BLVD</t>
  </si>
  <si>
    <t>(702) 802-5200</t>
  </si>
  <si>
    <t>VISIONARY SURGERY CENTER OF NEVADA, LLC</t>
  </si>
  <si>
    <t>10463 DOUBLE R BLVD</t>
  </si>
  <si>
    <t>(775) 799-2200</t>
  </si>
  <si>
    <t xml:space="preserve">WARM SPRINGS SURGICAL CENTER  </t>
  </si>
  <si>
    <t>3235 E WARM SPRINGS ROAD STE 110</t>
  </si>
  <si>
    <t xml:space="preserve">WESTERN NEVADA SURGICAL CENTER  </t>
  </si>
  <si>
    <t>1299 MOUNTAIN ST</t>
  </si>
  <si>
    <t>(775) 674-1100</t>
  </si>
  <si>
    <t xml:space="preserve">WILDCREEK SURGERY CENTER  </t>
  </si>
  <si>
    <t>2285 GREEN VISTA DR</t>
  </si>
  <si>
    <t>(775) 674-1110</t>
  </si>
  <si>
    <t>Notes:</t>
  </si>
  <si>
    <t xml:space="preserve">     1. Data is not displayed for rows with fewer than 5 discharges.</t>
  </si>
  <si>
    <t xml:space="preserve">     2. If the hospital did not provide information on the operating physician, Surgeon Specialty and Surgeon Name will be reported as unknown.</t>
  </si>
  <si>
    <t xml:space="preserve">     3. Refer to the Report Navigation tab for more information on the data included in each column.</t>
  </si>
  <si>
    <t>Ambulatory Surgery Center (ASC) Name</t>
  </si>
  <si>
    <t xml:space="preserve">215 Surgery Center  </t>
  </si>
  <si>
    <t>Plastic Surgery Physician</t>
  </si>
  <si>
    <t>Brown, Hayley</t>
  </si>
  <si>
    <t>Therapeutic Procedures on Skin and Breast</t>
  </si>
  <si>
    <t>Orthopaedic Hand Surgery Physician</t>
  </si>
  <si>
    <t>Gluck, George</t>
  </si>
  <si>
    <t>Other Therapeutic Procedures on Muscles and Tendons</t>
  </si>
  <si>
    <t>Affinity Surgery Center LLC</t>
  </si>
  <si>
    <t>Specialist</t>
  </si>
  <si>
    <t>Bronstein, Andrew</t>
  </si>
  <si>
    <t>Otolaryngology/Facial Plastic Surgery Physician</t>
  </si>
  <si>
    <t>Lomax, Randall</t>
  </si>
  <si>
    <t>Middle Ear, Inner Ear Procedures</t>
  </si>
  <si>
    <t xml:space="preserve">Procedure on Tonsils, Tonsillectomy,  Adenoidectomy </t>
  </si>
  <si>
    <t>Therapeutic  Procedures on Nose, Mouth, Pharynx, and Neck</t>
  </si>
  <si>
    <t>Orthopaedic Surgery Physician</t>
  </si>
  <si>
    <t>Monroe, Michael</t>
  </si>
  <si>
    <t>Excision of Semilunar Cartilage (Meniscus) of Knee, Knee Procedure</t>
  </si>
  <si>
    <t>Plastic Surgery within the Head &amp; Neck (Otolaryngology) Physician</t>
  </si>
  <si>
    <t>Nasri-Chenijani, Sina</t>
  </si>
  <si>
    <t>Nielson, Jason</t>
  </si>
  <si>
    <t>Ong, Bernard</t>
  </si>
  <si>
    <t>Wang, Olivia</t>
  </si>
  <si>
    <t xml:space="preserve">Alta Rose Surgery Center  </t>
  </si>
  <si>
    <t>Unknown</t>
  </si>
  <si>
    <t>Lens and Cataract Procedures</t>
  </si>
  <si>
    <t>Azura Surgery Center Las Vegas</t>
  </si>
  <si>
    <t>Hernia Repair Other than Inguinal and Femoral</t>
  </si>
  <si>
    <t xml:space="preserve">Box Canyon Surgery Center  </t>
  </si>
  <si>
    <t>Abrams, Jack</t>
  </si>
  <si>
    <t>Ophthalmology Physician</t>
  </si>
  <si>
    <t>Debry, Peter</t>
  </si>
  <si>
    <t>Hanna, Eissa</t>
  </si>
  <si>
    <t>Kostanyan, Tigran</t>
  </si>
  <si>
    <t>Leibowitz, Steven</t>
  </si>
  <si>
    <t>Liang, Eva</t>
  </si>
  <si>
    <t>May, William</t>
  </si>
  <si>
    <t>Perozek, Timothy</t>
  </si>
  <si>
    <t>Wellish, Kent</t>
  </si>
  <si>
    <t xml:space="preserve">Coronado Surgery Center  </t>
  </si>
  <si>
    <t>Cardiovascular Disease Physician</t>
  </si>
  <si>
    <t>Berkley, Robert</t>
  </si>
  <si>
    <t>Insertion, Revision, Replacement, Removal of Cardiac Pacemaker or Cardioverter/Defibrillator</t>
  </si>
  <si>
    <t>Surgery Physician</t>
  </si>
  <si>
    <t>Costa, Christopher</t>
  </si>
  <si>
    <t>Crovetti, Michael</t>
  </si>
  <si>
    <t>Arthroplasty, Therapeutic Procedures on Joints</t>
  </si>
  <si>
    <t>Pandit, Sandeep</t>
  </si>
  <si>
    <t>Athletic Trainer</t>
  </si>
  <si>
    <t>Pinegar, Caleb</t>
  </si>
  <si>
    <t>Resh, William</t>
  </si>
  <si>
    <t>Vera, Angelina</t>
  </si>
  <si>
    <t xml:space="preserve">Durango Outpatient Surgery Center  </t>
  </si>
  <si>
    <t>Bady, Sep</t>
  </si>
  <si>
    <t>Barrera, Daniel</t>
  </si>
  <si>
    <t>Bradford, Michael</t>
  </si>
  <si>
    <t>Podiatrist</t>
  </si>
  <si>
    <t>Bregman, Peter</t>
  </si>
  <si>
    <t>Carr, Brian</t>
  </si>
  <si>
    <t>Carroll, Jennifer</t>
  </si>
  <si>
    <t>Curry, James</t>
  </si>
  <si>
    <t>Dettling, James</t>
  </si>
  <si>
    <t>Heller, Ai Quoc</t>
  </si>
  <si>
    <t>Orthopaedic Trauma Physician</t>
  </si>
  <si>
    <t>Howard, Shain</t>
  </si>
  <si>
    <t>Iwamoto, Craig</t>
  </si>
  <si>
    <t>Johnson, Elijah</t>
  </si>
  <si>
    <t>Inguinal and Femoral Hernia Repair</t>
  </si>
  <si>
    <t>Adult Reconstructive Orthopaedic Surgery Physician</t>
  </si>
  <si>
    <t>Kastrup, John</t>
  </si>
  <si>
    <t>Kim, Thomas</t>
  </si>
  <si>
    <t>Kokmeyer, Daniel</t>
  </si>
  <si>
    <t>Foot &amp; Ankle Surgery Podiatrist</t>
  </si>
  <si>
    <t>Kuruvilla, Thomman</t>
  </si>
  <si>
    <t>Laroche, Kevin</t>
  </si>
  <si>
    <t>Liu, Xin</t>
  </si>
  <si>
    <t>Patel, Yogesh</t>
  </si>
  <si>
    <t>Phang, Frances</t>
  </si>
  <si>
    <t>Reese, Lee</t>
  </si>
  <si>
    <t>Schroer, Damon</t>
  </si>
  <si>
    <t>Shively, Jordan</t>
  </si>
  <si>
    <t>Trainor, Timothy</t>
  </si>
  <si>
    <t>Surgery of the Hand (Plastic Surgery) Physician</t>
  </si>
  <si>
    <t>Williams, Carl</t>
  </si>
  <si>
    <t xml:space="preserve">Flamingo Surgery Center  </t>
  </si>
  <si>
    <t>Averett, James</t>
  </si>
  <si>
    <t>Golshani, Kevin</t>
  </si>
  <si>
    <t>Grabow, Ryan</t>
  </si>
  <si>
    <t>Hankins, Warren</t>
  </si>
  <si>
    <t>Hsu, Gregory</t>
  </si>
  <si>
    <t>Student in an Organized Health Care Education/Training Program</t>
  </si>
  <si>
    <t>Jaiswal, Rohit</t>
  </si>
  <si>
    <t>Micev, Alan</t>
  </si>
  <si>
    <t>Miller, Stephen</t>
  </si>
  <si>
    <t>Sohn, Samuel</t>
  </si>
  <si>
    <t>Vahey, James</t>
  </si>
  <si>
    <t>Wood, Jeremy</t>
  </si>
  <si>
    <t>Green Valley Surgery Center</t>
  </si>
  <si>
    <t>Alder, Brian</t>
  </si>
  <si>
    <t>Fajardo, Roman</t>
  </si>
  <si>
    <t>Ophthalmic Plastic and Reconstructive Surgery Physician</t>
  </si>
  <si>
    <t>Hildebrand, Peter</t>
  </si>
  <si>
    <t>Kristal, Libby</t>
  </si>
  <si>
    <t>Lee, Janet</t>
  </si>
  <si>
    <t>Myint, Shoib</t>
  </si>
  <si>
    <t>Pizio, Helga</t>
  </si>
  <si>
    <t>Schorr, Emily</t>
  </si>
  <si>
    <t>Stafeeva, Ksenia</t>
  </si>
  <si>
    <t>Theodosis, Raymond</t>
  </si>
  <si>
    <t xml:space="preserve">Institute of Orthopaedic Surgery  </t>
  </si>
  <si>
    <t>Sports Medicine (Orthopaedic Surgery) Physician</t>
  </si>
  <si>
    <t>Fouse, Matthew</t>
  </si>
  <si>
    <t>Hanson, Chad</t>
  </si>
  <si>
    <t>Huff, Lawrence</t>
  </si>
  <si>
    <t>Kang, Parminder</t>
  </si>
  <si>
    <t>Miao, Michael</t>
  </si>
  <si>
    <t>Orthopaedic Foot and Ankle Surgery Physician</t>
  </si>
  <si>
    <t>Raissi, Abdi</t>
  </si>
  <si>
    <t>Song, Walter</t>
  </si>
  <si>
    <t>Tingey, Craig</t>
  </si>
  <si>
    <t>Watson, Troy</t>
  </si>
  <si>
    <t>Winder, Richard</t>
  </si>
  <si>
    <t>Las Vegas Institute for Advanced Surgery</t>
  </si>
  <si>
    <t>Trainor, Michael</t>
  </si>
  <si>
    <t>Intervertebral Disc Procedure, Laminectomy, Excision</t>
  </si>
  <si>
    <t xml:space="preserve">Las Vegas Surgery Center  </t>
  </si>
  <si>
    <t>Barber, Annabel</t>
  </si>
  <si>
    <t>Cholecystectomy and Common Bile Duct Exploration</t>
  </si>
  <si>
    <t>Doubrava, Mark</t>
  </si>
  <si>
    <t>Hofflander, Ronald</t>
  </si>
  <si>
    <t>Otolaryngology Physician</t>
  </si>
  <si>
    <t>Kim, Daniel</t>
  </si>
  <si>
    <t>Lubritz, Joel</t>
  </si>
  <si>
    <t>Mcmickle, George</t>
  </si>
  <si>
    <t>Reddy, Devasis</t>
  </si>
  <si>
    <t>Saboori, Mazeyar</t>
  </si>
  <si>
    <t>Pediatric Ophthalmology and Strabismus Specialist Physician Physician</t>
  </si>
  <si>
    <t>Shin, Grace</t>
  </si>
  <si>
    <t>Swanic, Matthew</t>
  </si>
  <si>
    <t>Yee, Chihuang</t>
  </si>
  <si>
    <t>Medical and Dental Center of Nevada, LLC</t>
  </si>
  <si>
    <t>Neurological Surgery Physician</t>
  </si>
  <si>
    <t>Khavkin, Yevgeniy</t>
  </si>
  <si>
    <t>Sina, Mehdi</t>
  </si>
  <si>
    <t xml:space="preserve">Parkway Ambulatory Surgery Center  </t>
  </si>
  <si>
    <t>Baker, Bradley</t>
  </si>
  <si>
    <t>Surgery of the Hand (Surgery) Physician</t>
  </si>
  <si>
    <t>Engineer, Nitin</t>
  </si>
  <si>
    <t>Fadell, David</t>
  </si>
  <si>
    <t>Fontes, Roger</t>
  </si>
  <si>
    <t>Goll, Frederick</t>
  </si>
  <si>
    <t>Grondel, Robert</t>
  </si>
  <si>
    <t>Hoer, Steven</t>
  </si>
  <si>
    <t>Koe, Ronald</t>
  </si>
  <si>
    <t>Schwartz, Susan</t>
  </si>
  <si>
    <t>Tait, Robert</t>
  </si>
  <si>
    <t>Woodworth, Richard</t>
  </si>
  <si>
    <t>Yee, Randall</t>
  </si>
  <si>
    <t>Yip, Candice</t>
  </si>
  <si>
    <t xml:space="preserve">Red Rock Surgery Center  </t>
  </si>
  <si>
    <t>Ambulatory Surgical Clinic/Center</t>
  </si>
  <si>
    <t xml:space="preserve">Sahara Surgery Center  </t>
  </si>
  <si>
    <t>Bascharon, Randa</t>
  </si>
  <si>
    <t>Brosious, John</t>
  </si>
  <si>
    <t>Davis, John</t>
  </si>
  <si>
    <t>Gabriel, Scott</t>
  </si>
  <si>
    <t>Goldman, Joshua</t>
  </si>
  <si>
    <t>Manning, James</t>
  </si>
  <si>
    <t>Plastic and Reconstructive Surgery Physician</t>
  </si>
  <si>
    <t>Mason, Rachel</t>
  </si>
  <si>
    <t>Plastic Surgery Within the Head and Neck (Plastic Surgery) Physician</t>
  </si>
  <si>
    <t>Menezes, John</t>
  </si>
  <si>
    <t>Minoli, John</t>
  </si>
  <si>
    <t>Sanders, Steven</t>
  </si>
  <si>
    <t>Taylor, Arthur</t>
  </si>
  <si>
    <t>Seven Hills ASC</t>
  </si>
  <si>
    <t>Alexander, George</t>
  </si>
  <si>
    <t>Beck, Grant</t>
  </si>
  <si>
    <t>Bonometti, Claudio</t>
  </si>
  <si>
    <t>Cambeiro, Arthur</t>
  </si>
  <si>
    <t>Gururaj, Arjun</t>
  </si>
  <si>
    <t>Knoblock, Lyn</t>
  </si>
  <si>
    <t>Otology &amp; Neurotology Physician</t>
  </si>
  <si>
    <t>Kung, Brian</t>
  </si>
  <si>
    <t>Manthei, Scott</t>
  </si>
  <si>
    <t>Mitchell, Ryan</t>
  </si>
  <si>
    <t>Narula, Dhiraj</t>
  </si>
  <si>
    <t>Navratil, David</t>
  </si>
  <si>
    <t>Palacios, Sean</t>
  </si>
  <si>
    <t>Shah, Himansu</t>
  </si>
  <si>
    <t>Walton, Charles</t>
  </si>
  <si>
    <t xml:space="preserve">Shepherd Eye Surgicenter  </t>
  </si>
  <si>
    <t xml:space="preserve">Siena Surgery Center  </t>
  </si>
  <si>
    <t>Forage, James</t>
  </si>
  <si>
    <t xml:space="preserve">Specialty Surgery Center  </t>
  </si>
  <si>
    <t>Ashman, Edward</t>
  </si>
  <si>
    <t>Baynosa, Richard</t>
  </si>
  <si>
    <t>Facial Plastic Surgery Physician</t>
  </si>
  <si>
    <t>Ching, Harry</t>
  </si>
  <si>
    <t>Hillock, Ronald</t>
  </si>
  <si>
    <t>Hilton, Daniel</t>
  </si>
  <si>
    <t>Kwiatkowski, Terrance</t>
  </si>
  <si>
    <t>Lovett, James</t>
  </si>
  <si>
    <t>Mirabal, Christine</t>
  </si>
  <si>
    <t>Morris, Gary</t>
  </si>
  <si>
    <t>Ng, Matthew</t>
  </si>
  <si>
    <t>Family Medicine Physician</t>
  </si>
  <si>
    <t>Pauley, Scott</t>
  </si>
  <si>
    <t>Pistorio, Ashley</t>
  </si>
  <si>
    <t>Reynolds, Brandon</t>
  </si>
  <si>
    <t>Spinner, Alycia</t>
  </si>
  <si>
    <t>Tsai, Anna</t>
  </si>
  <si>
    <t xml:space="preserve">Stonecreek Surgery Center  </t>
  </si>
  <si>
    <t xml:space="preserve">Sunset Ridge Surgery Center LLC  </t>
  </si>
  <si>
    <t>Jones, Jedediah</t>
  </si>
  <si>
    <t>Mcgee, William</t>
  </si>
  <si>
    <t>Sibel, Roman</t>
  </si>
  <si>
    <t>Tollestrup, Timothy</t>
  </si>
  <si>
    <t>Young, Colby</t>
  </si>
  <si>
    <t>Yu, Joseph</t>
  </si>
  <si>
    <t xml:space="preserve">Surgical Arts Center  </t>
  </si>
  <si>
    <t>Bigler, Gregory</t>
  </si>
  <si>
    <t>Thomas, Steven</t>
  </si>
  <si>
    <t xml:space="preserve">Tenaya Surgical Center  </t>
  </si>
  <si>
    <t>Brimhall, Brett</t>
  </si>
  <si>
    <t>El-Mansoury, Jeylan</t>
  </si>
  <si>
    <t>Park, Stewart</t>
  </si>
  <si>
    <t>Pernula, Michael</t>
  </si>
  <si>
    <t>Thomson, Jordan</t>
  </si>
  <si>
    <t xml:space="preserve">Valley View Surgery Center  </t>
  </si>
  <si>
    <t>Bhatnagar, Pankaj</t>
  </si>
  <si>
    <t>Chan, Holman</t>
  </si>
  <si>
    <t>Dasari, Chanukya</t>
  </si>
  <si>
    <t>Hijazi, Bishr</t>
  </si>
  <si>
    <t>Kelly, Thomas</t>
  </si>
  <si>
    <t>Lin, Wonchon</t>
  </si>
  <si>
    <t>Shah, Tapan</t>
  </si>
  <si>
    <t xml:space="preserve">Eye Surgery Center of Northern Nevada  </t>
  </si>
  <si>
    <t>Chaffin, David</t>
  </si>
  <si>
    <t>Chang, Steve</t>
  </si>
  <si>
    <t>Engle, Jamison</t>
  </si>
  <si>
    <t>Gamett, Kevin</t>
  </si>
  <si>
    <t>Morris, Caleb</t>
  </si>
  <si>
    <t>Stanko, Michael</t>
  </si>
  <si>
    <t xml:space="preserve">Physician's Surgery Center of Nevada  </t>
  </si>
  <si>
    <t>Optometrist</t>
  </si>
  <si>
    <t>Khankhanian, Farnaz</t>
  </si>
  <si>
    <t>Li, Xintong</t>
  </si>
  <si>
    <t>Westafer, Michael</t>
  </si>
  <si>
    <t xml:space="preserve">Quail Surgical and Pain Management Center  </t>
  </si>
  <si>
    <t>Block, Tennyson</t>
  </si>
  <si>
    <t>Bonaldi, Louis</t>
  </si>
  <si>
    <t>Cummings, Jeffrey</t>
  </si>
  <si>
    <t>Dooley, Timothy</t>
  </si>
  <si>
    <t>Fyda, Thomas</t>
  </si>
  <si>
    <t>Hall, Wesley</t>
  </si>
  <si>
    <t>Janiga, Timothy</t>
  </si>
  <si>
    <t>Kieckbusch, Travis</t>
  </si>
  <si>
    <t>Kiener, Joseph</t>
  </si>
  <si>
    <t>Nair, Rueben</t>
  </si>
  <si>
    <t>Interventional Pain Medicine Physician</t>
  </si>
  <si>
    <t>Rappaport, James</t>
  </si>
  <si>
    <t>Sasse, Kent</t>
  </si>
  <si>
    <t>Shaw, Jordan</t>
  </si>
  <si>
    <t>Shields, Troy</t>
  </si>
  <si>
    <t>Shonnard, Paul</t>
  </si>
  <si>
    <t>Webster, Jeffrey</t>
  </si>
  <si>
    <t>Wrye, Scott</t>
  </si>
  <si>
    <t>Yamamoto, Kyle</t>
  </si>
  <si>
    <t>Zamboni, Anthony</t>
  </si>
  <si>
    <t xml:space="preserve">Summit Surgery Center at Saint Marys Galena  </t>
  </si>
  <si>
    <t>Fitzpatrick, Sean</t>
  </si>
  <si>
    <t>Freeman, Peter</t>
  </si>
  <si>
    <t>Manoukian, Paul</t>
  </si>
  <si>
    <t>Mingrone, Matthew</t>
  </si>
  <si>
    <t>Nairizi, Ali</t>
  </si>
  <si>
    <t>Orthopaedic Surgery of the Spine Physician</t>
  </si>
  <si>
    <t>Olson, James</t>
  </si>
  <si>
    <t>Romaneschi, Karl</t>
  </si>
  <si>
    <t>Virden, Charles</t>
  </si>
  <si>
    <t xml:space="preserve">Surgery Center of Reno  </t>
  </si>
  <si>
    <t>Abdunnur, Shane</t>
  </si>
  <si>
    <t>Chevallier, Keely</t>
  </si>
  <si>
    <t>Crapko, Matthew</t>
  </si>
  <si>
    <t>Dolan, Christopher</t>
  </si>
  <si>
    <t>Thoracic Surgery (Cardiothoracic Vascular Surgery) Physician</t>
  </si>
  <si>
    <t>Ganser, John</t>
  </si>
  <si>
    <t>Garrett, Courtney</t>
  </si>
  <si>
    <t>Hauser, Leah</t>
  </si>
  <si>
    <t>Killeen, Thomas</t>
  </si>
  <si>
    <t>Ko, Marcus</t>
  </si>
  <si>
    <t>Lilyquist, Michael</t>
  </si>
  <si>
    <t>Lough, Jeremy</t>
  </si>
  <si>
    <t>Lynch, James</t>
  </si>
  <si>
    <t>Malcarney, Hilary</t>
  </si>
  <si>
    <t>Mathis, David</t>
  </si>
  <si>
    <t>Mullins, Richard</t>
  </si>
  <si>
    <t>Pappas, James</t>
  </si>
  <si>
    <t>Plecha, Stanley</t>
  </si>
  <si>
    <t>Stewart, Charles</t>
  </si>
  <si>
    <t>Tomlinson, Andrew</t>
  </si>
  <si>
    <t>Webb, Lars</t>
  </si>
  <si>
    <t>Visionary Surgery Center of Nevada, LLC</t>
  </si>
  <si>
    <t>Mills, Matthew</t>
  </si>
  <si>
    <t>Wolff, Robert</t>
  </si>
  <si>
    <t xml:space="preserve">Western Nevada Surgical Center  </t>
  </si>
  <si>
    <t>Vazeen, Mehdi</t>
  </si>
  <si>
    <t>Wu, Ziqiang</t>
  </si>
  <si>
    <t xml:space="preserve">Wildcreek Surgery Center  </t>
  </si>
  <si>
    <t xml:space="preserve">Lake Tahoe Surgery Center  </t>
  </si>
  <si>
    <t>Rural</t>
  </si>
  <si>
    <t>Sports Medicine (Physical Medicine &amp; Rehabilitation) Physician</t>
  </si>
  <si>
    <t>Gollotto, Kathryn</t>
  </si>
  <si>
    <t>Holoyda, Kathleen</t>
  </si>
  <si>
    <t>Robertson, Daniel</t>
  </si>
  <si>
    <t>Rupp, Robert</t>
  </si>
  <si>
    <t>Ryan, Paul</t>
  </si>
  <si>
    <t>Swanson, Kyle</t>
  </si>
  <si>
    <t>Clark, Carson City/Washoe (combined), or Rural</t>
  </si>
  <si>
    <t xml:space="preserve">     2. Carson City Washoe Hosps</t>
  </si>
  <si>
    <t>Carson City/Washoe</t>
  </si>
  <si>
    <t>ASC Region</t>
  </si>
  <si>
    <t>ASC Discharges from January 1, 2022 through December 31, 2023</t>
  </si>
  <si>
    <t>Includes data submitted through September 18, 2024</t>
  </si>
  <si>
    <t>Carpenter, James</t>
  </si>
  <si>
    <t>Casey, Paul</t>
  </si>
  <si>
    <t>Tsuda, Shawn</t>
  </si>
  <si>
    <t>Xu, Jiashou</t>
  </si>
  <si>
    <t>Baldauf, John</t>
  </si>
  <si>
    <t>Bassewitz, Hugh</t>
  </si>
  <si>
    <t>Hancock, Kyle</t>
  </si>
  <si>
    <t>Lee, Michael</t>
  </si>
  <si>
    <t>Nishiyama, Steven</t>
  </si>
  <si>
    <t>Perry, Archie</t>
  </si>
  <si>
    <t>Allen, Mark</t>
  </si>
  <si>
    <t>King, Kenneth</t>
  </si>
  <si>
    <t>Nguyen, Kim</t>
  </si>
  <si>
    <t>Wallis, Carl</t>
  </si>
  <si>
    <t>Mauer, Richard</t>
  </si>
  <si>
    <t>Glaucoma Specialist (Ophthalmology) Physician</t>
  </si>
  <si>
    <t>Tran, Andrew</t>
  </si>
  <si>
    <t>Clinical Cardiac Electrophysiology Physician</t>
  </si>
  <si>
    <t>Anh, Daejoon</t>
  </si>
  <si>
    <t>Iman, Drew</t>
  </si>
  <si>
    <t>Michelin, Richard</t>
  </si>
  <si>
    <t>Baldwin, Dustin</t>
  </si>
  <si>
    <t>Gan, Roy</t>
  </si>
  <si>
    <t>Gray, Aaron</t>
  </si>
  <si>
    <t>Rossidis, Michael</t>
  </si>
  <si>
    <t>Herzog, Leah</t>
  </si>
  <si>
    <t xml:space="preserve">Innovative Procedural and Surgical Center  </t>
  </si>
  <si>
    <t>Dunn, Thomas</t>
  </si>
  <si>
    <t>Hansen, Mark</t>
  </si>
  <si>
    <t>Lee, Daniel</t>
  </si>
  <si>
    <t>Nevins, Russell</t>
  </si>
  <si>
    <t>Diel, Ryan</t>
  </si>
  <si>
    <t>Firl, Kevin</t>
  </si>
  <si>
    <t>Kim, Jenna</t>
  </si>
  <si>
    <t>Stewart, David</t>
  </si>
  <si>
    <t>Queens Ridge Surgery Center</t>
  </si>
  <si>
    <t>Rajan, Meenakshi</t>
  </si>
  <si>
    <t>Namazi, Ali</t>
  </si>
  <si>
    <t>Silver State Surgery Center West LLC</t>
  </si>
  <si>
    <t>Garber, Jason</t>
  </si>
  <si>
    <t>Kim, Jeehong</t>
  </si>
  <si>
    <t>Shah, Suparna</t>
  </si>
  <si>
    <t>Surgeon's Surgery Center, PLLC</t>
  </si>
  <si>
    <t>Pennington, Donald</t>
  </si>
  <si>
    <t>Gastroenterology Physician</t>
  </si>
  <si>
    <t>Carlson, Brian</t>
  </si>
  <si>
    <t>Thalgott, John</t>
  </si>
  <si>
    <t>Mountain West Surgical Center</t>
  </si>
  <si>
    <t>Gilmer, Brian</t>
  </si>
  <si>
    <t>Hudson, Stacey</t>
  </si>
  <si>
    <t>Mendoza, Marco</t>
  </si>
  <si>
    <t>Physical Medicine &amp; Rehabilitation Physician</t>
  </si>
  <si>
    <t>Patterson, Denis</t>
  </si>
  <si>
    <t>Song, Michael</t>
  </si>
  <si>
    <t>Dermatology Physician</t>
  </si>
  <si>
    <t>Bradford, Benjamin</t>
  </si>
  <si>
    <t>Produced on November 15,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</si>
</sst>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2" x14ac:knownFonts="1">
    <font>
      <sz val="11"/>
      <color rgb="FF000000"/>
      <name val="Calibri"/>
    </font>
    <font>
      <i/>
      <sz val="10"/>
      <color rgb="FF000000"/>
      <name val="Arial"/>
      <family val="2"/>
    </font>
    <font>
      <sz val="11"/>
      <color rgb="FF000000"/>
      <name val="Calibri"/>
      <family val="2"/>
    </font>
    <font>
      <b/>
      <sz val="14"/>
      <color rgb="FF2F5496"/>
      <name val="Arial"/>
      <family val="2"/>
    </font>
    <font>
      <b/>
      <sz val="12"/>
      <color rgb="FF2F5496"/>
      <name val="Arial"/>
      <family val="2"/>
    </font>
    <font>
      <i/>
      <sz val="10"/>
      <color rgb="FF2F5496"/>
      <name val="Arial"/>
      <family val="2"/>
    </font>
    <font>
      <sz val="11"/>
      <color rgb="FF000000"/>
      <name val="Arial"/>
      <family val="2"/>
    </font>
    <font>
      <b/>
      <sz val="11"/>
      <color theme="0"/>
      <name val="Arial"/>
      <family val="2"/>
    </font>
    <font>
      <sz val="8"/>
      <name val="Calibri"/>
      <family val="2"/>
    </font>
    <font>
      <b/>
      <sz val="11"/>
      <color rgb="FF000000"/>
      <name val="Calibri"/>
      <family val="2"/>
    </font>
    <font>
      <b/>
      <i/>
      <sz val="10"/>
      <color rgb="FF2F5496"/>
      <name val="Arial"/>
      <family val="2"/>
    </font>
    <font>
      <sz val="11"/>
      <name val="Calibri"/>
      <family val="2"/>
    </font>
    <font>
      <sz val="10"/>
      <name val="Arial"/>
      <family val="2"/>
    </font>
    <font>
      <b/>
      <sz val="11"/>
      <name val="Arial"/>
      <family val="2"/>
    </font>
    <font>
      <sz val="11"/>
      <color rgb="FF202124"/>
      <name val="Calibri"/>
      <family val="2"/>
    </font>
    <font>
      <b/>
      <sz val="14"/>
      <color rgb="FF2D617D"/>
      <name val="Arial"/>
      <family val="2"/>
    </font>
    <font>
      <b/>
      <sz val="14"/>
      <color rgb="FF1F3763"/>
      <name val="Calibri Light"/>
      <family val="2"/>
    </font>
    <font>
      <sz val="13"/>
      <color rgb="FF000000"/>
      <name val="Arial"/>
      <family val="2"/>
    </font>
    <font>
      <b/>
      <sz val="11"/>
      <color rgb="FFFFFFFF"/>
      <name val="Arial"/>
      <family val="2"/>
    </font>
    <font>
      <u/>
      <sz val="11"/>
      <color theme="10"/>
      <name val="Calibri"/>
      <family val="2"/>
    </font>
    <font>
      <sz val="10"/>
      <color rgb="FF000000"/>
      <name val="Arial"/>
      <family val="2"/>
    </font>
    <font>
      <sz val="10"/>
      <color rgb="FF202124"/>
      <name val="Arial"/>
      <family val="2"/>
    </font>
  </fonts>
  <fills count="4">
    <fill>
      <patternFill patternType="none"/>
    </fill>
    <fill>
      <patternFill patternType="gray125"/>
    </fill>
    <fill>
      <patternFill patternType="solid">
        <fgColor rgb="FF2D617D"/>
        <bgColor rgb="FF000000"/>
      </patternFill>
    </fill>
    <fill>
      <patternFill patternType="solid">
        <fgColor rgb="FF2D617D"/>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19" fillId="0" borderId="0" applyNumberFormat="0" applyFill="0" applyBorder="0" applyAlignment="0" applyProtection="0"/>
  </cellStyleXfs>
  <cellXfs count="61">
    <xf numFmtId="0" fontId="0" fillId="0" borderId="0" xfId="0"/>
    <xf numFmtId="0" fontId="2" fillId="0" borderId="0" xfId="1"/>
    <xf numFmtId="38" fontId="7" fillId="2" borderId="1" xfId="0" applyNumberFormat="1" applyFont="1" applyFill="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12" fillId="0" borderId="0" xfId="0" quotePrefix="1" applyFont="1" applyAlignment="1">
      <alignment horizontal="left" vertical="center"/>
    </xf>
    <xf numFmtId="0" fontId="7" fillId="2" borderId="1" xfId="0" applyFont="1" applyFill="1" applyBorder="1" applyAlignment="1">
      <alignment horizontal="center" vertical="center" wrapText="1"/>
    </xf>
    <xf numFmtId="38" fontId="6" fillId="0" borderId="1" xfId="0" applyNumberFormat="1" applyFont="1" applyBorder="1" applyAlignment="1">
      <alignment horizontal="right"/>
    </xf>
    <xf numFmtId="0" fontId="6" fillId="0" borderId="1" xfId="0" applyFont="1" applyBorder="1" applyAlignment="1">
      <alignment horizontal="center"/>
    </xf>
    <xf numFmtId="38" fontId="6" fillId="0" borderId="0" xfId="0" applyNumberFormat="1" applyFont="1" applyAlignment="1">
      <alignment horizontal="right"/>
    </xf>
    <xf numFmtId="0" fontId="6" fillId="0" borderId="0" xfId="0" applyFont="1"/>
    <xf numFmtId="38" fontId="13" fillId="0" borderId="0" xfId="0" applyNumberFormat="1" applyFont="1" applyAlignment="1">
      <alignment horizontal="right"/>
    </xf>
    <xf numFmtId="0" fontId="13" fillId="0" borderId="0" xfId="0" applyFont="1"/>
    <xf numFmtId="0" fontId="6" fillId="0" borderId="0" xfId="0" applyFont="1" applyAlignment="1">
      <alignment horizontal="center"/>
    </xf>
    <xf numFmtId="38" fontId="6" fillId="0" borderId="0" xfId="0" applyNumberFormat="1" applyFont="1" applyAlignment="1">
      <alignment horizontal="left"/>
    </xf>
    <xf numFmtId="38" fontId="13" fillId="0" borderId="0" xfId="0" applyNumberFormat="1" applyFont="1" applyAlignment="1">
      <alignment horizontal="left"/>
    </xf>
    <xf numFmtId="38" fontId="6" fillId="0" borderId="1" xfId="0" applyNumberFormat="1" applyFont="1" applyBorder="1" applyAlignment="1">
      <alignment horizontal="left"/>
    </xf>
    <xf numFmtId="38" fontId="6" fillId="0" borderId="0" xfId="0" applyNumberFormat="1" applyFont="1" applyAlignment="1">
      <alignment horizontal="left" wrapText="1"/>
    </xf>
    <xf numFmtId="38" fontId="13" fillId="0" borderId="0" xfId="0" applyNumberFormat="1" applyFont="1" applyAlignment="1">
      <alignment horizontal="left" wrapText="1"/>
    </xf>
    <xf numFmtId="38" fontId="6" fillId="0" borderId="1" xfId="0" applyNumberFormat="1" applyFont="1" applyBorder="1" applyAlignment="1">
      <alignment horizontal="left" wrapText="1"/>
    </xf>
    <xf numFmtId="164" fontId="6" fillId="0" borderId="0" xfId="0" applyNumberFormat="1" applyFont="1" applyAlignment="1">
      <alignment horizontal="right"/>
    </xf>
    <xf numFmtId="164" fontId="13" fillId="0" borderId="0" xfId="0" applyNumberFormat="1" applyFont="1" applyAlignment="1">
      <alignment horizontal="right"/>
    </xf>
    <xf numFmtId="164" fontId="7" fillId="2" borderId="1" xfId="0" applyNumberFormat="1" applyFont="1" applyFill="1" applyBorder="1" applyAlignment="1">
      <alignment horizontal="center" vertical="center" wrapText="1"/>
    </xf>
    <xf numFmtId="164" fontId="6" fillId="0" borderId="1" xfId="0" applyNumberFormat="1" applyFont="1" applyBorder="1" applyAlignment="1">
      <alignment horizontal="right"/>
    </xf>
    <xf numFmtId="0" fontId="2" fillId="0" borderId="0" xfId="0" applyFont="1" applyAlignment="1">
      <alignment vertical="center"/>
    </xf>
    <xf numFmtId="0" fontId="3" fillId="0" borderId="0" xfId="1" applyFont="1" applyAlignment="1">
      <alignment horizontal="left" vertical="center" wrapText="1"/>
    </xf>
    <xf numFmtId="0" fontId="4" fillId="0" borderId="0" xfId="1" applyFont="1" applyAlignment="1">
      <alignment horizontal="left" vertical="center" wrapText="1"/>
    </xf>
    <xf numFmtId="0" fontId="5" fillId="0" borderId="0" xfId="0" applyFont="1" applyAlignment="1">
      <alignment horizontal="left" vertical="center" wrapText="1"/>
    </xf>
    <xf numFmtId="0" fontId="1" fillId="0" borderId="0" xfId="1" applyFont="1" applyAlignment="1">
      <alignment horizontal="left" wrapText="1"/>
    </xf>
    <xf numFmtId="0" fontId="3"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6" fillId="0" borderId="0" xfId="1" applyFont="1" applyAlignment="1">
      <alignment horizontal="left" wrapText="1"/>
    </xf>
    <xf numFmtId="0" fontId="2" fillId="0" borderId="0" xfId="1" applyAlignment="1">
      <alignment wrapText="1"/>
    </xf>
    <xf numFmtId="0" fontId="15" fillId="0" borderId="0" xfId="0" applyFont="1" applyAlignment="1">
      <alignment vertical="center"/>
    </xf>
    <xf numFmtId="0" fontId="9"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2" fillId="0" borderId="0" xfId="1" applyAlignment="1">
      <alignment horizontal="left" wrapText="1"/>
    </xf>
    <xf numFmtId="0" fontId="2" fillId="0" borderId="0" xfId="1" applyAlignment="1">
      <alignment horizontal="left"/>
    </xf>
    <xf numFmtId="0" fontId="2" fillId="0" borderId="1" xfId="1" applyBorder="1" applyAlignment="1">
      <alignment wrapText="1"/>
    </xf>
    <xf numFmtId="0" fontId="2" fillId="0" borderId="1" xfId="1" applyBorder="1"/>
    <xf numFmtId="0" fontId="18" fillId="3" borderId="1" xfId="0" applyFont="1" applyFill="1" applyBorder="1" applyAlignment="1">
      <alignment horizontal="center" vertical="center" wrapText="1"/>
    </xf>
    <xf numFmtId="0" fontId="11" fillId="0" borderId="0" xfId="0" applyFont="1" applyAlignment="1">
      <alignment vertical="center"/>
    </xf>
    <xf numFmtId="0" fontId="19" fillId="0" borderId="0" xfId="2" applyAlignment="1">
      <alignment vertical="center"/>
    </xf>
    <xf numFmtId="0" fontId="2" fillId="0" borderId="0" xfId="0" applyFont="1"/>
    <xf numFmtId="0" fontId="11" fillId="0" borderId="0" xfId="0" applyFont="1" applyAlignment="1">
      <alignment vertical="center" wrapText="1"/>
    </xf>
    <xf numFmtId="0" fontId="20" fillId="0" borderId="1" xfId="0" applyFont="1" applyBorder="1" applyAlignment="1">
      <alignment vertical="center"/>
    </xf>
    <xf numFmtId="0" fontId="21" fillId="0" borderId="1" xfId="0" applyFont="1" applyBorder="1" applyAlignment="1">
      <alignment vertical="center"/>
    </xf>
    <xf numFmtId="0" fontId="20" fillId="0" borderId="1" xfId="1" applyFont="1" applyBorder="1" applyAlignment="1">
      <alignment wrapText="1"/>
    </xf>
    <xf numFmtId="0" fontId="20" fillId="0" borderId="1" xfId="1" applyFont="1" applyBorder="1"/>
    <xf numFmtId="0" fontId="6" fillId="0" borderId="1" xfId="0" quotePrefix="1" applyFont="1" applyBorder="1" applyAlignment="1">
      <alignment horizontal="center"/>
    </xf>
    <xf numFmtId="0" fontId="20" fillId="0" borderId="1" xfId="0" quotePrefix="1" applyFont="1" applyBorder="1" applyAlignment="1">
      <alignment vertical="center"/>
    </xf>
    <xf numFmtId="0" fontId="6" fillId="0" borderId="0" xfId="1" quotePrefix="1" applyFont="1" applyAlignment="1">
      <alignment horizontal="left" wrapText="1"/>
    </xf>
    <xf numFmtId="0" fontId="2" fillId="0" borderId="0" xfId="1" applyAlignment="1">
      <alignment horizontal="left" wrapText="1"/>
    </xf>
    <xf numFmtId="0" fontId="19" fillId="0" borderId="0" xfId="2" applyAlignment="1">
      <alignment horizontal="left" wrapText="1"/>
    </xf>
    <xf numFmtId="0" fontId="2" fillId="0" borderId="0" xfId="0" applyFont="1" applyAlignment="1">
      <alignment horizontal="left" vertical="center" wrapText="1"/>
    </xf>
    <xf numFmtId="0" fontId="2" fillId="0" borderId="0" xfId="0" applyFont="1" applyAlignment="1">
      <alignment horizontal="left" wrapText="1"/>
    </xf>
  </cellXfs>
  <cellStyles count="3">
    <cellStyle name="Hyperlink" xfId="2" builtinId="8"/>
    <cellStyle name="Normal" xfId="0" builtinId="0"/>
    <cellStyle name="Normal 2" xfId="1" xr:uid="{579E1904-739E-4564-A4F3-F8F0A0B49352}"/>
  </cellStyles>
  <dxfs count="8">
    <dxf>
      <font>
        <color rgb="FFC00000"/>
      </font>
    </dxf>
    <dxf>
      <font>
        <b/>
        <i val="0"/>
        <color rgb="FFC00000"/>
      </font>
    </dxf>
    <dxf>
      <font>
        <color rgb="FFC00000"/>
      </font>
    </dxf>
    <dxf>
      <font>
        <b/>
        <i val="0"/>
        <color rgb="FFC00000"/>
      </font>
    </dxf>
    <dxf>
      <font>
        <color rgb="FFC00000"/>
      </font>
    </dxf>
    <dxf>
      <font>
        <b/>
        <i val="0"/>
        <color rgb="FFC00000"/>
      </font>
    </dxf>
    <dxf>
      <font>
        <color rgb="FFC00000"/>
      </font>
    </dxf>
    <dxf>
      <font>
        <b/>
        <i val="0"/>
        <color rgb="FFC00000"/>
      </font>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4942857</xdr:colOff>
      <xdr:row>4</xdr:row>
      <xdr:rowOff>57048</xdr:rowOff>
    </xdr:to>
    <xdr:pic>
      <xdr:nvPicPr>
        <xdr:cNvPr id="2" name="Picture 1" descr="Comagine Health, NVDHHS and NV Seal">
          <a:extLst>
            <a:ext uri="{FF2B5EF4-FFF2-40B4-BE49-F238E27FC236}">
              <a16:creationId xmlns:a16="http://schemas.microsoft.com/office/drawing/2014/main" id="{54260B1C-B472-4308-A76C-5532F3719E4F}"/>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3152157</xdr:colOff>
      <xdr:row>4</xdr:row>
      <xdr:rowOff>57048</xdr:rowOff>
    </xdr:to>
    <xdr:pic>
      <xdr:nvPicPr>
        <xdr:cNvPr id="2" name="Picture 1" descr="Comagine Health, NVDHHS and NV Seal">
          <a:extLst>
            <a:ext uri="{FF2B5EF4-FFF2-40B4-BE49-F238E27FC236}">
              <a16:creationId xmlns:a16="http://schemas.microsoft.com/office/drawing/2014/main" id="{D78DFA03-95B6-4FDF-8DCC-A441EDEA995C}"/>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1199532</xdr:colOff>
      <xdr:row>4</xdr:row>
      <xdr:rowOff>57048</xdr:rowOff>
    </xdr:to>
    <xdr:pic>
      <xdr:nvPicPr>
        <xdr:cNvPr id="2" name="Picture 1" descr="Comagine Health, NVDHHS and NV Seal">
          <a:extLst>
            <a:ext uri="{FF2B5EF4-FFF2-40B4-BE49-F238E27FC236}">
              <a16:creationId xmlns:a16="http://schemas.microsoft.com/office/drawing/2014/main" id="{E472DC50-ED09-452D-A6ED-4B8CDD3CDF3E}"/>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675657</xdr:colOff>
      <xdr:row>4</xdr:row>
      <xdr:rowOff>95148</xdr:rowOff>
    </xdr:to>
    <xdr:pic>
      <xdr:nvPicPr>
        <xdr:cNvPr id="2" name="Picture 1" descr="Comagine Health, NVDHHS and NV Seal">
          <a:extLst>
            <a:ext uri="{FF2B5EF4-FFF2-40B4-BE49-F238E27FC236}">
              <a16:creationId xmlns:a16="http://schemas.microsoft.com/office/drawing/2014/main" id="{252A09E5-3D27-4B6D-B497-DC6F172C30AF}"/>
            </a:ext>
          </a:extLst>
        </xdr:cNvPr>
        <xdr:cNvPicPr>
          <a:picLocks noChangeAspect="1"/>
        </xdr:cNvPicPr>
      </xdr:nvPicPr>
      <xdr:blipFill>
        <a:blip xmlns:r="http://schemas.openxmlformats.org/officeDocument/2006/relationships" r:embed="rId1"/>
        <a:stretch>
          <a:fillRect/>
        </a:stretch>
      </xdr:blipFill>
      <xdr:spPr>
        <a:xfrm>
          <a:off x="1047750" y="0"/>
          <a:ext cx="4942857" cy="8190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675657</xdr:colOff>
      <xdr:row>4</xdr:row>
      <xdr:rowOff>95148</xdr:rowOff>
    </xdr:to>
    <xdr:pic>
      <xdr:nvPicPr>
        <xdr:cNvPr id="2" name="Picture 1" descr="Comagine Health, NVDHHS and NV Seal">
          <a:extLst>
            <a:ext uri="{FF2B5EF4-FFF2-40B4-BE49-F238E27FC236}">
              <a16:creationId xmlns:a16="http://schemas.microsoft.com/office/drawing/2014/main" id="{857EE652-5D04-4E68-BD16-9C49FD9666F7}"/>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675657</xdr:colOff>
      <xdr:row>4</xdr:row>
      <xdr:rowOff>95148</xdr:rowOff>
    </xdr:to>
    <xdr:pic>
      <xdr:nvPicPr>
        <xdr:cNvPr id="2" name="Picture 1" descr="Comagine Health, NVDHHS and NV Seal">
          <a:extLst>
            <a:ext uri="{FF2B5EF4-FFF2-40B4-BE49-F238E27FC236}">
              <a16:creationId xmlns:a16="http://schemas.microsoft.com/office/drawing/2014/main" id="{9D25B806-100C-412E-9494-E14C087E83E2}"/>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hcup-us.ahrq.gov/reports/statbriefs/sb287-Ambulatory-Surgery-Overview-2019.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upport.microsoft.com/en-us/office/filter-data-in-a-range-or-table-01832226-31b5-4568-8806-38c37dcc180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6F66E-5BBE-475A-AC6C-901AB6C6C350}">
  <dimension ref="A7:A50"/>
  <sheetViews>
    <sheetView showGridLines="0" tabSelected="1" workbookViewId="0">
      <selection activeCell="A10" sqref="A10"/>
    </sheetView>
  </sheetViews>
  <sheetFormatPr defaultRowHeight="15" x14ac:dyDescent="0.25"/>
  <cols>
    <col min="1" max="1" width="249.42578125" style="35" bestFit="1" customWidth="1"/>
    <col min="2" max="16384" width="9.140625" style="1"/>
  </cols>
  <sheetData>
    <row r="7" spans="1:1" ht="18" x14ac:dyDescent="0.25">
      <c r="A7" s="27" t="s">
        <v>0</v>
      </c>
    </row>
    <row r="8" spans="1:1" ht="15.75" x14ac:dyDescent="0.25">
      <c r="A8" s="28" t="s">
        <v>605</v>
      </c>
    </row>
    <row r="9" spans="1:1" ht="15.75" x14ac:dyDescent="0.25">
      <c r="A9" s="28"/>
    </row>
    <row r="10" spans="1:1" x14ac:dyDescent="0.25">
      <c r="A10" s="29" t="s">
        <v>663</v>
      </c>
    </row>
    <row r="11" spans="1:1" x14ac:dyDescent="0.25">
      <c r="A11" s="29" t="s">
        <v>606</v>
      </c>
    </row>
    <row r="12" spans="1:1" x14ac:dyDescent="0.25">
      <c r="A12" s="30"/>
    </row>
    <row r="13" spans="1:1" ht="18" x14ac:dyDescent="0.25">
      <c r="A13" s="31" t="s">
        <v>1</v>
      </c>
    </row>
    <row r="14" spans="1:1" ht="18" x14ac:dyDescent="0.25">
      <c r="A14" s="31"/>
    </row>
    <row r="15" spans="1:1" ht="30" x14ac:dyDescent="0.25">
      <c r="A15" s="32" t="s">
        <v>2</v>
      </c>
    </row>
    <row r="16" spans="1:1" x14ac:dyDescent="0.25">
      <c r="A16" s="32"/>
    </row>
    <row r="17" spans="1:1" ht="30" x14ac:dyDescent="0.25">
      <c r="A17" s="32" t="s">
        <v>3</v>
      </c>
    </row>
    <row r="18" spans="1:1" x14ac:dyDescent="0.25">
      <c r="A18" s="32"/>
    </row>
    <row r="19" spans="1:1" ht="30" x14ac:dyDescent="0.25">
      <c r="A19" s="32" t="s">
        <v>4</v>
      </c>
    </row>
    <row r="20" spans="1:1" x14ac:dyDescent="0.25">
      <c r="A20" s="32"/>
    </row>
    <row r="21" spans="1:1" ht="30" x14ac:dyDescent="0.25">
      <c r="A21" s="33" t="s">
        <v>5</v>
      </c>
    </row>
    <row r="22" spans="1:1" x14ac:dyDescent="0.25">
      <c r="A22" s="34"/>
    </row>
    <row r="23" spans="1:1" x14ac:dyDescent="0.25">
      <c r="A23" s="37" t="s">
        <v>6</v>
      </c>
    </row>
    <row r="24" spans="1:1" x14ac:dyDescent="0.25">
      <c r="A24" s="32" t="s">
        <v>7</v>
      </c>
    </row>
    <row r="25" spans="1:1" x14ac:dyDescent="0.25">
      <c r="A25" s="38" t="s">
        <v>8</v>
      </c>
    </row>
    <row r="26" spans="1:1" x14ac:dyDescent="0.25">
      <c r="A26" s="38" t="s">
        <v>9</v>
      </c>
    </row>
    <row r="27" spans="1:1" x14ac:dyDescent="0.25">
      <c r="A27" s="32" t="s">
        <v>10</v>
      </c>
    </row>
    <row r="28" spans="1:1" x14ac:dyDescent="0.25">
      <c r="A28" s="32"/>
    </row>
    <row r="29" spans="1:1" x14ac:dyDescent="0.25">
      <c r="A29" s="37" t="s">
        <v>11</v>
      </c>
    </row>
    <row r="30" spans="1:1" x14ac:dyDescent="0.25">
      <c r="A30" s="32" t="s">
        <v>12</v>
      </c>
    </row>
    <row r="31" spans="1:1" x14ac:dyDescent="0.25">
      <c r="A31" s="32" t="s">
        <v>13</v>
      </c>
    </row>
    <row r="32" spans="1:1" x14ac:dyDescent="0.25">
      <c r="A32" s="32" t="s">
        <v>14</v>
      </c>
    </row>
    <row r="33" spans="1:1" x14ac:dyDescent="0.25">
      <c r="A33" s="32" t="s">
        <v>15</v>
      </c>
    </row>
    <row r="35" spans="1:1" ht="18" x14ac:dyDescent="0.25">
      <c r="A35" s="39" t="s">
        <v>16</v>
      </c>
    </row>
    <row r="36" spans="1:1" x14ac:dyDescent="0.25">
      <c r="A36" s="32" t="s">
        <v>17</v>
      </c>
    </row>
    <row r="37" spans="1:1" ht="18.75" x14ac:dyDescent="0.25">
      <c r="A37" s="40"/>
    </row>
    <row r="38" spans="1:1" ht="18" x14ac:dyDescent="0.25">
      <c r="A38" s="36" t="s">
        <v>18</v>
      </c>
    </row>
    <row r="39" spans="1:1" ht="18" x14ac:dyDescent="0.25">
      <c r="A39" s="36"/>
    </row>
    <row r="40" spans="1:1" s="35" customFormat="1" ht="30" x14ac:dyDescent="0.25">
      <c r="A40" s="49" t="s">
        <v>19</v>
      </c>
    </row>
    <row r="41" spans="1:1" s="35" customFormat="1" x14ac:dyDescent="0.25">
      <c r="A41" s="46"/>
    </row>
    <row r="42" spans="1:1" s="35" customFormat="1" x14ac:dyDescent="0.25">
      <c r="A42" s="46" t="s">
        <v>20</v>
      </c>
    </row>
    <row r="43" spans="1:1" s="35" customFormat="1" x14ac:dyDescent="0.25">
      <c r="A43" s="46"/>
    </row>
    <row r="44" spans="1:1" x14ac:dyDescent="0.25">
      <c r="A44" s="26" t="s">
        <v>21</v>
      </c>
    </row>
    <row r="45" spans="1:1" x14ac:dyDescent="0.25">
      <c r="A45" s="26"/>
    </row>
    <row r="46" spans="1:1" x14ac:dyDescent="0.25">
      <c r="A46" s="48" t="s">
        <v>22</v>
      </c>
    </row>
    <row r="47" spans="1:1" x14ac:dyDescent="0.25">
      <c r="A47" s="47" t="s">
        <v>23</v>
      </c>
    </row>
    <row r="48" spans="1:1" x14ac:dyDescent="0.25">
      <c r="A48" s="47"/>
    </row>
    <row r="49" spans="1:1" ht="18" x14ac:dyDescent="0.25">
      <c r="A49" s="39" t="s">
        <v>24</v>
      </c>
    </row>
    <row r="50" spans="1:1" ht="46.5" x14ac:dyDescent="0.25">
      <c r="A50" s="32" t="s">
        <v>25</v>
      </c>
    </row>
  </sheetData>
  <sheetProtection formatCells="0" formatColumns="0" formatRows="0" insertColumns="0" insertRows="0" insertHyperlinks="0" deleteColumns="0" deleteRows="0" sort="0" autoFilter="0" pivotTables="0"/>
  <hyperlinks>
    <hyperlink ref="A47" r:id="rId1" xr:uid="{DE6AF2C6-0D93-4A31-9EDA-2820B8B22202}"/>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FA23-1C7E-4B85-85AC-C5328DC88178}">
  <dimension ref="A6:B40"/>
  <sheetViews>
    <sheetView showGridLines="0" workbookViewId="0"/>
  </sheetViews>
  <sheetFormatPr defaultRowHeight="15" x14ac:dyDescent="0.25"/>
  <cols>
    <col min="1" max="1" width="26.85546875" style="35" bestFit="1" customWidth="1"/>
    <col min="2" max="2" width="211.5703125" style="1" customWidth="1"/>
    <col min="3" max="16384" width="9.140625" style="1"/>
  </cols>
  <sheetData>
    <row r="6" spans="1:2" ht="18" x14ac:dyDescent="0.25">
      <c r="A6" s="3" t="str">
        <f>'Forward and Introduction'!A7&amp;" - Report Navigation"</f>
        <v>Nevada Ambulatory Surgical Center (ASC) Surgery Report - Report Navigation</v>
      </c>
    </row>
    <row r="7" spans="1:2" ht="15.75" x14ac:dyDescent="0.25">
      <c r="A7" s="4" t="str">
        <f>'Forward and Introduction'!A8</f>
        <v>ASC Discharges from January 1, 2022 through December 31, 2023</v>
      </c>
    </row>
    <row r="8" spans="1:2" ht="15.75" x14ac:dyDescent="0.25">
      <c r="A8" s="4"/>
    </row>
    <row r="9" spans="1:2" x14ac:dyDescent="0.25">
      <c r="A9" s="5" t="str">
        <f>'Forward and Introduction'!A10</f>
        <v>Produced on November 15, 2024</v>
      </c>
    </row>
    <row r="10" spans="1:2" x14ac:dyDescent="0.25">
      <c r="A10" s="5" t="str">
        <f>'Forward and Introduction'!A11</f>
        <v>Includes data submitted through September 18, 2024</v>
      </c>
    </row>
    <row r="11" spans="1:2" x14ac:dyDescent="0.25">
      <c r="A11" s="30"/>
    </row>
    <row r="12" spans="1:2" x14ac:dyDescent="0.25">
      <c r="A12" s="59" t="str">
        <f>'Forward and Introduction'!A36</f>
        <v>This Nevada ASC Surgery Report provides data on the 15 most common outpatient surgeries performed at Nevada's ASCs.  The data is provided for Clark, Washoe/Carson City and rural counties  and is reported by hospital and surgeon.</v>
      </c>
      <c r="B12" s="59"/>
    </row>
    <row r="13" spans="1:2" x14ac:dyDescent="0.25">
      <c r="A13" s="32"/>
    </row>
    <row r="14" spans="1:2" x14ac:dyDescent="0.25">
      <c r="A14" s="59" t="s">
        <v>26</v>
      </c>
      <c r="B14" s="59"/>
    </row>
    <row r="15" spans="1:2" x14ac:dyDescent="0.25">
      <c r="A15" s="32"/>
    </row>
    <row r="16" spans="1:2" x14ac:dyDescent="0.25">
      <c r="A16" s="59" t="s">
        <v>27</v>
      </c>
      <c r="B16" s="59"/>
    </row>
    <row r="17" spans="1:2" x14ac:dyDescent="0.25">
      <c r="A17" s="32"/>
    </row>
    <row r="18" spans="1:2" x14ac:dyDescent="0.25">
      <c r="A18" s="59" t="s">
        <v>28</v>
      </c>
      <c r="B18" s="59"/>
    </row>
    <row r="19" spans="1:2" x14ac:dyDescent="0.25">
      <c r="A19" s="32"/>
    </row>
    <row r="20" spans="1:2" x14ac:dyDescent="0.25">
      <c r="A20" s="60" t="s">
        <v>29</v>
      </c>
      <c r="B20" s="60"/>
    </row>
    <row r="21" spans="1:2" x14ac:dyDescent="0.25">
      <c r="A21" s="56" t="s">
        <v>30</v>
      </c>
      <c r="B21" s="56"/>
    </row>
    <row r="22" spans="1:2" x14ac:dyDescent="0.25">
      <c r="A22" s="56" t="s">
        <v>602</v>
      </c>
      <c r="B22" s="56"/>
    </row>
    <row r="23" spans="1:2" x14ac:dyDescent="0.25">
      <c r="A23" s="56" t="s">
        <v>31</v>
      </c>
      <c r="B23" s="56"/>
    </row>
    <row r="24" spans="1:2" x14ac:dyDescent="0.25">
      <c r="A24" s="41"/>
      <c r="B24" s="42"/>
    </row>
    <row r="25" spans="1:2" x14ac:dyDescent="0.25">
      <c r="A25" s="57" t="s">
        <v>32</v>
      </c>
      <c r="B25" s="57"/>
    </row>
    <row r="26" spans="1:2" x14ac:dyDescent="0.25">
      <c r="A26" s="41"/>
      <c r="B26" s="42"/>
    </row>
    <row r="27" spans="1:2" x14ac:dyDescent="0.25">
      <c r="A27" s="57" t="s">
        <v>33</v>
      </c>
      <c r="B27" s="57"/>
    </row>
    <row r="28" spans="1:2" x14ac:dyDescent="0.25">
      <c r="A28" s="58" t="s">
        <v>34</v>
      </c>
      <c r="B28" s="58"/>
    </row>
    <row r="29" spans="1:2" x14ac:dyDescent="0.25">
      <c r="A29" s="57" t="s">
        <v>35</v>
      </c>
      <c r="B29" s="57"/>
    </row>
    <row r="30" spans="1:2" x14ac:dyDescent="0.25">
      <c r="A30" s="57"/>
      <c r="B30" s="57"/>
    </row>
    <row r="32" spans="1:2" x14ac:dyDescent="0.25">
      <c r="A32" s="2" t="s">
        <v>36</v>
      </c>
      <c r="B32" s="2" t="s">
        <v>37</v>
      </c>
    </row>
    <row r="33" spans="1:2" x14ac:dyDescent="0.25">
      <c r="A33" s="43" t="s">
        <v>38</v>
      </c>
      <c r="B33" s="44" t="s">
        <v>39</v>
      </c>
    </row>
    <row r="34" spans="1:2" ht="30" x14ac:dyDescent="0.25">
      <c r="A34" s="43" t="s">
        <v>40</v>
      </c>
      <c r="B34" s="44" t="s">
        <v>41</v>
      </c>
    </row>
    <row r="35" spans="1:2" x14ac:dyDescent="0.25">
      <c r="A35" s="43" t="s">
        <v>42</v>
      </c>
      <c r="B35" s="44" t="s">
        <v>601</v>
      </c>
    </row>
    <row r="36" spans="1:2" x14ac:dyDescent="0.25">
      <c r="A36" s="43" t="s">
        <v>43</v>
      </c>
      <c r="B36" s="44" t="s">
        <v>44</v>
      </c>
    </row>
    <row r="37" spans="1:2" x14ac:dyDescent="0.25">
      <c r="A37" s="43" t="s">
        <v>45</v>
      </c>
      <c r="B37" s="44" t="s">
        <v>46</v>
      </c>
    </row>
    <row r="38" spans="1:2" x14ac:dyDescent="0.25">
      <c r="A38" s="43" t="s">
        <v>47</v>
      </c>
      <c r="B38" s="44" t="s">
        <v>48</v>
      </c>
    </row>
    <row r="39" spans="1:2" x14ac:dyDescent="0.25">
      <c r="A39" s="43" t="s">
        <v>49</v>
      </c>
      <c r="B39" s="44" t="s">
        <v>50</v>
      </c>
    </row>
    <row r="40" spans="1:2" x14ac:dyDescent="0.25">
      <c r="A40" s="43" t="s">
        <v>51</v>
      </c>
      <c r="B40" s="44" t="s">
        <v>52</v>
      </c>
    </row>
  </sheetData>
  <sheetProtection formatCells="0" formatColumns="0" formatRows="0" insertColumns="0" insertRows="0" insertHyperlinks="0" deleteColumns="0" deleteRows="0" sort="0" autoFilter="0" pivotTables="0"/>
  <mergeCells count="12">
    <mergeCell ref="A21:B21"/>
    <mergeCell ref="A12:B12"/>
    <mergeCell ref="A14:B14"/>
    <mergeCell ref="A16:B16"/>
    <mergeCell ref="A18:B18"/>
    <mergeCell ref="A20:B20"/>
    <mergeCell ref="A22:B22"/>
    <mergeCell ref="A23:B23"/>
    <mergeCell ref="A25:B25"/>
    <mergeCell ref="A27:B27"/>
    <mergeCell ref="A29:B30"/>
    <mergeCell ref="A28:B28"/>
  </mergeCells>
  <conditionalFormatting sqref="A32:B32">
    <cfRule type="cellIs" dxfId="7" priority="1" operator="equal">
      <formula>"Delinquent"</formula>
    </cfRule>
    <cfRule type="cellIs" dxfId="6" priority="2" operator="lessThan">
      <formula>0</formula>
    </cfRule>
  </conditionalFormatting>
  <hyperlinks>
    <hyperlink ref="A28" r:id="rId1" xr:uid="{3FBFDCD7-71CE-40D6-9E1A-16BBD6B53F19}"/>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F0530-1974-4321-B0F0-B853E65C9481}">
  <dimension ref="A6:D91"/>
  <sheetViews>
    <sheetView showGridLines="0" workbookViewId="0"/>
  </sheetViews>
  <sheetFormatPr defaultRowHeight="15" x14ac:dyDescent="0.25"/>
  <cols>
    <col min="1" max="1" width="56.140625" style="35" bestFit="1" customWidth="1"/>
    <col min="2" max="2" width="52" style="1" bestFit="1" customWidth="1"/>
    <col min="3" max="4" width="15.85546875" style="1" customWidth="1"/>
    <col min="5" max="16384" width="9.140625" style="1"/>
  </cols>
  <sheetData>
    <row r="6" spans="1:4" ht="18" x14ac:dyDescent="0.25">
      <c r="A6" s="3" t="str">
        <f>'Forward and Introduction'!A7&amp;" - Ambulatory Surgical Centers"</f>
        <v>Nevada Ambulatory Surgical Center (ASC) Surgery Report - Ambulatory Surgical Centers</v>
      </c>
    </row>
    <row r="7" spans="1:4" ht="15.75" x14ac:dyDescent="0.25">
      <c r="A7" s="4"/>
    </row>
    <row r="8" spans="1:4" ht="15.75" x14ac:dyDescent="0.25">
      <c r="A8" s="4"/>
    </row>
    <row r="9" spans="1:4" x14ac:dyDescent="0.25">
      <c r="A9" s="5" t="str">
        <f>'Forward and Introduction'!A10</f>
        <v>Produced on November 15, 2024</v>
      </c>
    </row>
    <row r="10" spans="1:4" x14ac:dyDescent="0.25">
      <c r="A10" s="5" t="str">
        <f>'Forward and Introduction'!A11</f>
        <v>Includes data submitted through September 18, 2024</v>
      </c>
    </row>
    <row r="11" spans="1:4" x14ac:dyDescent="0.25">
      <c r="A11" s="30"/>
    </row>
    <row r="12" spans="1:4" ht="30" x14ac:dyDescent="0.25">
      <c r="A12" s="45" t="s">
        <v>53</v>
      </c>
      <c r="B12" s="45" t="s">
        <v>54</v>
      </c>
      <c r="C12" s="45" t="s">
        <v>55</v>
      </c>
      <c r="D12" s="45" t="s">
        <v>56</v>
      </c>
    </row>
    <row r="13" spans="1:4" x14ac:dyDescent="0.25">
      <c r="A13" s="50" t="s">
        <v>57</v>
      </c>
      <c r="B13" s="50" t="s">
        <v>58</v>
      </c>
      <c r="C13" s="50" t="s">
        <v>59</v>
      </c>
      <c r="D13" s="50" t="s">
        <v>60</v>
      </c>
    </row>
    <row r="14" spans="1:4" x14ac:dyDescent="0.25">
      <c r="A14" s="50" t="s">
        <v>61</v>
      </c>
      <c r="B14" s="50" t="s">
        <v>62</v>
      </c>
      <c r="C14" s="50" t="s">
        <v>63</v>
      </c>
      <c r="D14" s="50" t="s">
        <v>60</v>
      </c>
    </row>
    <row r="15" spans="1:4" x14ac:dyDescent="0.25">
      <c r="A15" s="50" t="s">
        <v>64</v>
      </c>
      <c r="B15" s="50" t="s">
        <v>65</v>
      </c>
      <c r="C15" s="50" t="s">
        <v>66</v>
      </c>
      <c r="D15" s="50" t="s">
        <v>60</v>
      </c>
    </row>
    <row r="16" spans="1:4" x14ac:dyDescent="0.25">
      <c r="A16" s="50" t="s">
        <v>67</v>
      </c>
      <c r="B16" s="50" t="s">
        <v>68</v>
      </c>
      <c r="C16" s="50" t="s">
        <v>69</v>
      </c>
      <c r="D16" s="50" t="s">
        <v>60</v>
      </c>
    </row>
    <row r="17" spans="1:4" x14ac:dyDescent="0.25">
      <c r="A17" s="50" t="s">
        <v>70</v>
      </c>
      <c r="B17" s="50" t="s">
        <v>71</v>
      </c>
      <c r="C17" s="50" t="s">
        <v>72</v>
      </c>
      <c r="D17" s="50" t="s">
        <v>60</v>
      </c>
    </row>
    <row r="18" spans="1:4" x14ac:dyDescent="0.25">
      <c r="A18" s="50" t="s">
        <v>73</v>
      </c>
      <c r="B18" s="50" t="s">
        <v>74</v>
      </c>
      <c r="C18" s="50" t="s">
        <v>75</v>
      </c>
      <c r="D18" s="50" t="s">
        <v>60</v>
      </c>
    </row>
    <row r="19" spans="1:4" x14ac:dyDescent="0.25">
      <c r="A19" s="50" t="s">
        <v>76</v>
      </c>
      <c r="B19" s="50" t="s">
        <v>77</v>
      </c>
      <c r="C19" s="50" t="s">
        <v>78</v>
      </c>
      <c r="D19" s="50" t="s">
        <v>60</v>
      </c>
    </row>
    <row r="20" spans="1:4" x14ac:dyDescent="0.25">
      <c r="A20" s="50" t="s">
        <v>79</v>
      </c>
      <c r="B20" s="50" t="s">
        <v>80</v>
      </c>
      <c r="C20" s="50" t="s">
        <v>81</v>
      </c>
      <c r="D20" s="50" t="s">
        <v>82</v>
      </c>
    </row>
    <row r="21" spans="1:4" x14ac:dyDescent="0.25">
      <c r="A21" s="50" t="s">
        <v>83</v>
      </c>
      <c r="B21" s="51" t="s">
        <v>84</v>
      </c>
      <c r="C21" s="50" t="s">
        <v>85</v>
      </c>
      <c r="D21" s="50" t="s">
        <v>60</v>
      </c>
    </row>
    <row r="22" spans="1:4" x14ac:dyDescent="0.25">
      <c r="A22" s="55" t="s">
        <v>602</v>
      </c>
      <c r="B22" s="50" t="s">
        <v>86</v>
      </c>
      <c r="C22" s="50" t="s">
        <v>87</v>
      </c>
      <c r="D22" s="50" t="s">
        <v>60</v>
      </c>
    </row>
    <row r="23" spans="1:4" x14ac:dyDescent="0.25">
      <c r="A23" s="50" t="s">
        <v>88</v>
      </c>
      <c r="B23" s="50" t="s">
        <v>89</v>
      </c>
      <c r="C23" s="50" t="s">
        <v>90</v>
      </c>
      <c r="D23" s="50" t="s">
        <v>60</v>
      </c>
    </row>
    <row r="24" spans="1:4" x14ac:dyDescent="0.25">
      <c r="A24" s="50" t="s">
        <v>91</v>
      </c>
      <c r="B24" s="50" t="s">
        <v>92</v>
      </c>
      <c r="C24" s="50" t="s">
        <v>93</v>
      </c>
      <c r="D24" s="50" t="s">
        <v>60</v>
      </c>
    </row>
    <row r="25" spans="1:4" x14ac:dyDescent="0.25">
      <c r="A25" s="50" t="s">
        <v>94</v>
      </c>
      <c r="B25" s="50" t="s">
        <v>95</v>
      </c>
      <c r="C25" s="50" t="s">
        <v>96</v>
      </c>
      <c r="D25" s="50" t="s">
        <v>60</v>
      </c>
    </row>
    <row r="26" spans="1:4" x14ac:dyDescent="0.25">
      <c r="A26" s="50" t="s">
        <v>97</v>
      </c>
      <c r="B26" s="50" t="s">
        <v>98</v>
      </c>
      <c r="C26" s="50" t="s">
        <v>99</v>
      </c>
      <c r="D26" s="50" t="s">
        <v>60</v>
      </c>
    </row>
    <row r="27" spans="1:4" x14ac:dyDescent="0.25">
      <c r="A27" s="50" t="s">
        <v>100</v>
      </c>
      <c r="B27" s="50" t="s">
        <v>101</v>
      </c>
      <c r="C27" s="50" t="s">
        <v>102</v>
      </c>
      <c r="D27" s="50" t="s">
        <v>82</v>
      </c>
    </row>
    <row r="28" spans="1:4" x14ac:dyDescent="0.25">
      <c r="A28" s="50" t="s">
        <v>103</v>
      </c>
      <c r="B28" s="50" t="s">
        <v>104</v>
      </c>
      <c r="C28" s="50" t="s">
        <v>105</v>
      </c>
      <c r="D28" s="50" t="s">
        <v>60</v>
      </c>
    </row>
    <row r="29" spans="1:4" x14ac:dyDescent="0.25">
      <c r="A29" s="50" t="s">
        <v>106</v>
      </c>
      <c r="B29" s="50" t="s">
        <v>107</v>
      </c>
      <c r="C29" s="50" t="s">
        <v>105</v>
      </c>
      <c r="D29" s="50" t="s">
        <v>60</v>
      </c>
    </row>
    <row r="30" spans="1:4" x14ac:dyDescent="0.25">
      <c r="A30" s="50" t="s">
        <v>108</v>
      </c>
      <c r="B30" s="50" t="s">
        <v>109</v>
      </c>
      <c r="C30" s="50" t="s">
        <v>110</v>
      </c>
      <c r="D30" s="50" t="s">
        <v>60</v>
      </c>
    </row>
    <row r="31" spans="1:4" x14ac:dyDescent="0.25">
      <c r="A31" s="50" t="s">
        <v>111</v>
      </c>
      <c r="B31" s="50" t="s">
        <v>112</v>
      </c>
      <c r="C31" s="50" t="s">
        <v>113</v>
      </c>
      <c r="D31" s="50" t="s">
        <v>82</v>
      </c>
    </row>
    <row r="32" spans="1:4" x14ac:dyDescent="0.25">
      <c r="A32" s="50" t="s">
        <v>114</v>
      </c>
      <c r="B32" s="50" t="s">
        <v>115</v>
      </c>
      <c r="C32" s="50" t="s">
        <v>116</v>
      </c>
      <c r="D32" s="50" t="s">
        <v>60</v>
      </c>
    </row>
    <row r="33" spans="1:4" x14ac:dyDescent="0.25">
      <c r="A33" s="50" t="s">
        <v>117</v>
      </c>
      <c r="B33" s="50" t="s">
        <v>118</v>
      </c>
      <c r="C33" s="50" t="s">
        <v>119</v>
      </c>
      <c r="D33" s="50" t="s">
        <v>60</v>
      </c>
    </row>
    <row r="34" spans="1:4" x14ac:dyDescent="0.25">
      <c r="A34" s="50" t="s">
        <v>120</v>
      </c>
      <c r="B34" s="50" t="s">
        <v>121</v>
      </c>
      <c r="C34" s="50" t="s">
        <v>122</v>
      </c>
      <c r="D34" s="50" t="s">
        <v>60</v>
      </c>
    </row>
    <row r="35" spans="1:4" x14ac:dyDescent="0.25">
      <c r="A35" s="50" t="s">
        <v>123</v>
      </c>
      <c r="B35" s="51" t="s">
        <v>124</v>
      </c>
      <c r="C35" s="50" t="s">
        <v>125</v>
      </c>
      <c r="D35" s="50" t="s">
        <v>60</v>
      </c>
    </row>
    <row r="36" spans="1:4" x14ac:dyDescent="0.25">
      <c r="A36" s="50" t="s">
        <v>126</v>
      </c>
      <c r="B36" s="50" t="s">
        <v>127</v>
      </c>
      <c r="C36" s="50" t="s">
        <v>128</v>
      </c>
      <c r="D36" s="50" t="s">
        <v>60</v>
      </c>
    </row>
    <row r="37" spans="1:4" x14ac:dyDescent="0.25">
      <c r="A37" s="50" t="s">
        <v>129</v>
      </c>
      <c r="B37" s="50" t="s">
        <v>130</v>
      </c>
      <c r="C37" s="50" t="s">
        <v>131</v>
      </c>
      <c r="D37" s="50" t="s">
        <v>60</v>
      </c>
    </row>
    <row r="38" spans="1:4" x14ac:dyDescent="0.25">
      <c r="A38" s="50" t="s">
        <v>132</v>
      </c>
      <c r="B38" s="50" t="s">
        <v>133</v>
      </c>
      <c r="C38" s="50" t="s">
        <v>134</v>
      </c>
      <c r="D38" s="50" t="s">
        <v>135</v>
      </c>
    </row>
    <row r="39" spans="1:4" x14ac:dyDescent="0.25">
      <c r="A39" s="50" t="s">
        <v>136</v>
      </c>
      <c r="B39" s="50" t="s">
        <v>137</v>
      </c>
      <c r="C39" s="50" t="s">
        <v>138</v>
      </c>
      <c r="D39" s="50" t="s">
        <v>60</v>
      </c>
    </row>
    <row r="40" spans="1:4" x14ac:dyDescent="0.25">
      <c r="A40" s="50" t="s">
        <v>139</v>
      </c>
      <c r="B40" s="50" t="s">
        <v>140</v>
      </c>
      <c r="C40" s="50" t="s">
        <v>141</v>
      </c>
      <c r="D40" s="50" t="s">
        <v>60</v>
      </c>
    </row>
    <row r="41" spans="1:4" x14ac:dyDescent="0.25">
      <c r="A41" s="50" t="s">
        <v>142</v>
      </c>
      <c r="B41" s="50" t="s">
        <v>143</v>
      </c>
      <c r="C41" s="50" t="s">
        <v>144</v>
      </c>
      <c r="D41" s="50" t="s">
        <v>60</v>
      </c>
    </row>
    <row r="42" spans="1:4" x14ac:dyDescent="0.25">
      <c r="A42" s="50" t="s">
        <v>145</v>
      </c>
      <c r="B42" s="50" t="s">
        <v>146</v>
      </c>
      <c r="C42" s="50" t="s">
        <v>147</v>
      </c>
      <c r="D42" s="50" t="s">
        <v>60</v>
      </c>
    </row>
    <row r="43" spans="1:4" x14ac:dyDescent="0.25">
      <c r="A43" s="50" t="s">
        <v>148</v>
      </c>
      <c r="B43" s="50" t="s">
        <v>149</v>
      </c>
      <c r="C43" s="50" t="s">
        <v>147</v>
      </c>
      <c r="D43" s="50" t="s">
        <v>60</v>
      </c>
    </row>
    <row r="44" spans="1:4" x14ac:dyDescent="0.25">
      <c r="A44" s="50" t="s">
        <v>150</v>
      </c>
      <c r="B44" s="50" t="s">
        <v>151</v>
      </c>
      <c r="C44" s="50" t="s">
        <v>152</v>
      </c>
      <c r="D44" s="50" t="s">
        <v>60</v>
      </c>
    </row>
    <row r="45" spans="1:4" x14ac:dyDescent="0.25">
      <c r="A45" s="50" t="s">
        <v>153</v>
      </c>
      <c r="B45" s="50" t="s">
        <v>154</v>
      </c>
      <c r="C45" s="50" t="s">
        <v>155</v>
      </c>
      <c r="D45" s="50" t="s">
        <v>60</v>
      </c>
    </row>
    <row r="46" spans="1:4" x14ac:dyDescent="0.25">
      <c r="A46" s="50" t="s">
        <v>156</v>
      </c>
      <c r="B46" s="50" t="s">
        <v>157</v>
      </c>
      <c r="C46" s="50" t="s">
        <v>158</v>
      </c>
      <c r="D46" s="50" t="s">
        <v>60</v>
      </c>
    </row>
    <row r="47" spans="1:4" x14ac:dyDescent="0.25">
      <c r="A47" s="50" t="s">
        <v>159</v>
      </c>
      <c r="B47" s="50" t="s">
        <v>160</v>
      </c>
      <c r="C47" s="50" t="s">
        <v>161</v>
      </c>
      <c r="D47" s="50" t="s">
        <v>60</v>
      </c>
    </row>
    <row r="48" spans="1:4" x14ac:dyDescent="0.25">
      <c r="A48" s="50" t="s">
        <v>162</v>
      </c>
      <c r="B48" s="50" t="s">
        <v>143</v>
      </c>
      <c r="C48" s="50" t="s">
        <v>161</v>
      </c>
      <c r="D48" s="50" t="s">
        <v>60</v>
      </c>
    </row>
    <row r="49" spans="1:4" x14ac:dyDescent="0.25">
      <c r="A49" s="50" t="s">
        <v>163</v>
      </c>
      <c r="B49" s="50" t="s">
        <v>164</v>
      </c>
      <c r="C49" s="50" t="s">
        <v>165</v>
      </c>
      <c r="D49" s="50" t="s">
        <v>60</v>
      </c>
    </row>
    <row r="50" spans="1:4" x14ac:dyDescent="0.25">
      <c r="A50" s="50" t="s">
        <v>166</v>
      </c>
      <c r="B50" s="50" t="s">
        <v>167</v>
      </c>
      <c r="C50" s="50" t="s">
        <v>168</v>
      </c>
      <c r="D50" s="50" t="s">
        <v>60</v>
      </c>
    </row>
    <row r="51" spans="1:4" x14ac:dyDescent="0.25">
      <c r="A51" s="52" t="s">
        <v>169</v>
      </c>
      <c r="B51" s="53" t="s">
        <v>170</v>
      </c>
      <c r="C51" s="53" t="s">
        <v>171</v>
      </c>
      <c r="D51" s="53" t="s">
        <v>82</v>
      </c>
    </row>
    <row r="52" spans="1:4" x14ac:dyDescent="0.25">
      <c r="A52" s="52" t="s">
        <v>172</v>
      </c>
      <c r="B52" s="53" t="s">
        <v>173</v>
      </c>
      <c r="C52" s="53" t="s">
        <v>174</v>
      </c>
      <c r="D52" s="53" t="s">
        <v>60</v>
      </c>
    </row>
    <row r="53" spans="1:4" x14ac:dyDescent="0.25">
      <c r="A53" s="52" t="s">
        <v>175</v>
      </c>
      <c r="B53" s="53" t="s">
        <v>176</v>
      </c>
      <c r="C53" s="53" t="s">
        <v>177</v>
      </c>
      <c r="D53" s="53" t="s">
        <v>60</v>
      </c>
    </row>
    <row r="54" spans="1:4" x14ac:dyDescent="0.25">
      <c r="A54" s="52" t="s">
        <v>178</v>
      </c>
      <c r="B54" s="53" t="s">
        <v>179</v>
      </c>
      <c r="C54" s="53" t="s">
        <v>180</v>
      </c>
      <c r="D54" s="53" t="s">
        <v>82</v>
      </c>
    </row>
    <row r="55" spans="1:4" x14ac:dyDescent="0.25">
      <c r="A55" s="52" t="s">
        <v>181</v>
      </c>
      <c r="B55" s="53" t="s">
        <v>77</v>
      </c>
      <c r="C55" s="53" t="s">
        <v>182</v>
      </c>
      <c r="D55" s="53" t="s">
        <v>82</v>
      </c>
    </row>
    <row r="56" spans="1:4" x14ac:dyDescent="0.25">
      <c r="A56" s="52" t="s">
        <v>183</v>
      </c>
      <c r="B56" s="53" t="s">
        <v>184</v>
      </c>
      <c r="C56" s="53" t="s">
        <v>185</v>
      </c>
      <c r="D56" s="53" t="s">
        <v>82</v>
      </c>
    </row>
    <row r="57" spans="1:4" ht="26.25" x14ac:dyDescent="0.25">
      <c r="A57" s="52" t="s">
        <v>186</v>
      </c>
      <c r="B57" s="53" t="s">
        <v>187</v>
      </c>
      <c r="C57" s="53" t="s">
        <v>185</v>
      </c>
      <c r="D57" s="53" t="s">
        <v>82</v>
      </c>
    </row>
    <row r="58" spans="1:4" x14ac:dyDescent="0.25">
      <c r="A58" s="52" t="s">
        <v>188</v>
      </c>
      <c r="B58" s="53" t="s">
        <v>189</v>
      </c>
      <c r="C58" s="53" t="s">
        <v>190</v>
      </c>
      <c r="D58" s="53" t="s">
        <v>60</v>
      </c>
    </row>
    <row r="59" spans="1:4" x14ac:dyDescent="0.25">
      <c r="A59" s="52" t="s">
        <v>191</v>
      </c>
      <c r="B59" s="53" t="s">
        <v>192</v>
      </c>
      <c r="C59" s="53" t="s">
        <v>193</v>
      </c>
      <c r="D59" s="53" t="s">
        <v>60</v>
      </c>
    </row>
    <row r="60" spans="1:4" x14ac:dyDescent="0.25">
      <c r="A60" s="52" t="s">
        <v>194</v>
      </c>
      <c r="B60" s="53" t="s">
        <v>195</v>
      </c>
      <c r="C60" s="53" t="s">
        <v>196</v>
      </c>
      <c r="D60" s="53" t="s">
        <v>60</v>
      </c>
    </row>
    <row r="61" spans="1:4" x14ac:dyDescent="0.25">
      <c r="A61" s="52" t="s">
        <v>197</v>
      </c>
      <c r="B61" s="53" t="s">
        <v>198</v>
      </c>
      <c r="C61" s="53" t="s">
        <v>199</v>
      </c>
      <c r="D61" s="53" t="s">
        <v>60</v>
      </c>
    </row>
    <row r="62" spans="1:4" x14ac:dyDescent="0.25">
      <c r="A62" s="52" t="s">
        <v>200</v>
      </c>
      <c r="B62" s="53" t="s">
        <v>201</v>
      </c>
      <c r="C62" s="53" t="s">
        <v>202</v>
      </c>
      <c r="D62" s="53" t="s">
        <v>60</v>
      </c>
    </row>
    <row r="63" spans="1:4" x14ac:dyDescent="0.25">
      <c r="A63" s="52" t="s">
        <v>203</v>
      </c>
      <c r="B63" s="53" t="s">
        <v>204</v>
      </c>
      <c r="C63" s="53" t="s">
        <v>205</v>
      </c>
      <c r="D63" s="53" t="s">
        <v>82</v>
      </c>
    </row>
    <row r="64" spans="1:4" x14ac:dyDescent="0.25">
      <c r="A64" s="52" t="s">
        <v>206</v>
      </c>
      <c r="B64" s="53" t="s">
        <v>207</v>
      </c>
      <c r="C64" s="53" t="s">
        <v>208</v>
      </c>
      <c r="D64" s="53" t="s">
        <v>60</v>
      </c>
    </row>
    <row r="65" spans="1:4" x14ac:dyDescent="0.25">
      <c r="A65" s="52" t="s">
        <v>209</v>
      </c>
      <c r="B65" s="53" t="s">
        <v>210</v>
      </c>
      <c r="C65" s="53" t="s">
        <v>211</v>
      </c>
      <c r="D65" s="53" t="s">
        <v>60</v>
      </c>
    </row>
    <row r="66" spans="1:4" x14ac:dyDescent="0.25">
      <c r="A66" s="52" t="s">
        <v>212</v>
      </c>
      <c r="B66" s="53" t="s">
        <v>213</v>
      </c>
      <c r="C66" s="53" t="s">
        <v>214</v>
      </c>
      <c r="D66" s="53" t="s">
        <v>82</v>
      </c>
    </row>
    <row r="67" spans="1:4" x14ac:dyDescent="0.25">
      <c r="A67" s="52" t="s">
        <v>215</v>
      </c>
      <c r="B67" s="53" t="s">
        <v>216</v>
      </c>
      <c r="C67" s="53" t="s">
        <v>217</v>
      </c>
      <c r="D67" s="53" t="s">
        <v>82</v>
      </c>
    </row>
    <row r="68" spans="1:4" ht="26.25" x14ac:dyDescent="0.25">
      <c r="A68" s="52" t="s">
        <v>218</v>
      </c>
      <c r="B68" s="53" t="s">
        <v>219</v>
      </c>
      <c r="C68" s="53" t="s">
        <v>220</v>
      </c>
      <c r="D68" s="53" t="s">
        <v>60</v>
      </c>
    </row>
    <row r="69" spans="1:4" x14ac:dyDescent="0.25">
      <c r="A69" s="52" t="s">
        <v>221</v>
      </c>
      <c r="B69" s="53" t="s">
        <v>222</v>
      </c>
      <c r="C69" s="53" t="s">
        <v>223</v>
      </c>
      <c r="D69" s="53" t="s">
        <v>60</v>
      </c>
    </row>
    <row r="70" spans="1:4" x14ac:dyDescent="0.25">
      <c r="A70" s="52" t="s">
        <v>224</v>
      </c>
      <c r="B70" s="53" t="s">
        <v>225</v>
      </c>
      <c r="C70" s="53" t="s">
        <v>226</v>
      </c>
      <c r="D70" s="53" t="s">
        <v>60</v>
      </c>
    </row>
    <row r="71" spans="1:4" x14ac:dyDescent="0.25">
      <c r="A71" s="52" t="s">
        <v>227</v>
      </c>
      <c r="B71" s="53" t="s">
        <v>228</v>
      </c>
      <c r="C71" s="53" t="s">
        <v>229</v>
      </c>
      <c r="D71" s="53" t="s">
        <v>60</v>
      </c>
    </row>
    <row r="72" spans="1:4" x14ac:dyDescent="0.25">
      <c r="A72" s="52" t="s">
        <v>227</v>
      </c>
      <c r="B72" s="53" t="s">
        <v>230</v>
      </c>
      <c r="C72" s="53" t="s">
        <v>229</v>
      </c>
      <c r="D72" s="53" t="s">
        <v>60</v>
      </c>
    </row>
    <row r="73" spans="1:4" x14ac:dyDescent="0.25">
      <c r="A73" s="52" t="s">
        <v>227</v>
      </c>
      <c r="B73" s="53" t="s">
        <v>231</v>
      </c>
      <c r="C73" s="53" t="s">
        <v>229</v>
      </c>
      <c r="D73" s="53" t="s">
        <v>60</v>
      </c>
    </row>
    <row r="74" spans="1:4" x14ac:dyDescent="0.25">
      <c r="A74" s="52" t="s">
        <v>232</v>
      </c>
      <c r="B74" s="53" t="s">
        <v>233</v>
      </c>
      <c r="C74" s="53" t="s">
        <v>229</v>
      </c>
      <c r="D74" s="53" t="s">
        <v>60</v>
      </c>
    </row>
    <row r="75" spans="1:4" x14ac:dyDescent="0.25">
      <c r="A75" s="52" t="s">
        <v>234</v>
      </c>
      <c r="B75" s="53" t="s">
        <v>235</v>
      </c>
      <c r="C75" s="53" t="s">
        <v>229</v>
      </c>
      <c r="D75" s="53" t="s">
        <v>60</v>
      </c>
    </row>
    <row r="76" spans="1:4" x14ac:dyDescent="0.25">
      <c r="A76" s="52" t="s">
        <v>236</v>
      </c>
      <c r="B76" s="53" t="s">
        <v>237</v>
      </c>
      <c r="C76" s="53"/>
      <c r="D76" s="53" t="s">
        <v>60</v>
      </c>
    </row>
    <row r="77" spans="1:4" x14ac:dyDescent="0.25">
      <c r="A77" s="52" t="s">
        <v>238</v>
      </c>
      <c r="B77" s="53" t="s">
        <v>239</v>
      </c>
      <c r="C77" s="53" t="s">
        <v>240</v>
      </c>
      <c r="D77" s="53" t="s">
        <v>60</v>
      </c>
    </row>
    <row r="78" spans="1:4" x14ac:dyDescent="0.25">
      <c r="A78" s="52" t="s">
        <v>241</v>
      </c>
      <c r="B78" s="53" t="s">
        <v>242</v>
      </c>
      <c r="C78" s="53" t="s">
        <v>243</v>
      </c>
      <c r="D78" s="53" t="s">
        <v>82</v>
      </c>
    </row>
    <row r="79" spans="1:4" x14ac:dyDescent="0.25">
      <c r="A79" s="52" t="s">
        <v>244</v>
      </c>
      <c r="B79" s="53" t="s">
        <v>192</v>
      </c>
      <c r="C79" s="53" t="s">
        <v>193</v>
      </c>
      <c r="D79" s="53" t="s">
        <v>60</v>
      </c>
    </row>
    <row r="80" spans="1:4" x14ac:dyDescent="0.25">
      <c r="A80" s="52" t="s">
        <v>245</v>
      </c>
      <c r="B80" s="53" t="s">
        <v>246</v>
      </c>
      <c r="C80" s="53" t="s">
        <v>247</v>
      </c>
      <c r="D80" s="53" t="s">
        <v>60</v>
      </c>
    </row>
    <row r="81" spans="1:4" x14ac:dyDescent="0.25">
      <c r="A81" s="52" t="s">
        <v>248</v>
      </c>
      <c r="B81" s="53" t="s">
        <v>249</v>
      </c>
      <c r="C81" s="53" t="s">
        <v>250</v>
      </c>
      <c r="D81" s="53" t="s">
        <v>60</v>
      </c>
    </row>
    <row r="82" spans="1:4" x14ac:dyDescent="0.25">
      <c r="A82" s="52" t="s">
        <v>251</v>
      </c>
      <c r="B82" s="53" t="s">
        <v>252</v>
      </c>
      <c r="C82" s="53" t="s">
        <v>253</v>
      </c>
      <c r="D82" s="53" t="s">
        <v>60</v>
      </c>
    </row>
    <row r="83" spans="1:4" x14ac:dyDescent="0.25">
      <c r="A83" s="52" t="s">
        <v>254</v>
      </c>
      <c r="B83" s="53" t="s">
        <v>84</v>
      </c>
      <c r="C83" s="53" t="s">
        <v>85</v>
      </c>
      <c r="D83" s="53" t="s">
        <v>60</v>
      </c>
    </row>
    <row r="84" spans="1:4" x14ac:dyDescent="0.25">
      <c r="A84" s="52" t="s">
        <v>255</v>
      </c>
      <c r="B84" s="53" t="s">
        <v>256</v>
      </c>
      <c r="C84" s="53" t="s">
        <v>257</v>
      </c>
      <c r="D84" s="53" t="s">
        <v>82</v>
      </c>
    </row>
    <row r="85" spans="1:4" x14ac:dyDescent="0.25">
      <c r="A85" s="52" t="s">
        <v>258</v>
      </c>
      <c r="B85" s="53" t="s">
        <v>259</v>
      </c>
      <c r="C85" s="53" t="s">
        <v>260</v>
      </c>
      <c r="D85" s="53" t="s">
        <v>60</v>
      </c>
    </row>
    <row r="86" spans="1:4" x14ac:dyDescent="0.25">
      <c r="A86" s="52" t="s">
        <v>261</v>
      </c>
      <c r="B86" s="53" t="s">
        <v>262</v>
      </c>
      <c r="C86" s="53" t="s">
        <v>263</v>
      </c>
      <c r="D86" s="53" t="s">
        <v>60</v>
      </c>
    </row>
    <row r="87" spans="1:4" x14ac:dyDescent="0.25">
      <c r="A87" s="52" t="s">
        <v>264</v>
      </c>
      <c r="B87" s="53" t="s">
        <v>265</v>
      </c>
      <c r="C87" s="53" t="s">
        <v>266</v>
      </c>
      <c r="D87" s="53" t="s">
        <v>60</v>
      </c>
    </row>
    <row r="88" spans="1:4" x14ac:dyDescent="0.25">
      <c r="A88" s="52" t="s">
        <v>267</v>
      </c>
      <c r="B88" s="53" t="s">
        <v>268</v>
      </c>
      <c r="C88" s="53" t="s">
        <v>269</v>
      </c>
      <c r="D88" s="53" t="s">
        <v>82</v>
      </c>
    </row>
    <row r="89" spans="1:4" x14ac:dyDescent="0.25">
      <c r="A89" s="52" t="s">
        <v>270</v>
      </c>
      <c r="B89" s="53" t="s">
        <v>271</v>
      </c>
      <c r="C89" s="53" t="s">
        <v>266</v>
      </c>
      <c r="D89" s="53" t="s">
        <v>60</v>
      </c>
    </row>
    <row r="90" spans="1:4" x14ac:dyDescent="0.25">
      <c r="A90" s="52" t="s">
        <v>272</v>
      </c>
      <c r="B90" s="53" t="s">
        <v>273</v>
      </c>
      <c r="C90" s="53" t="s">
        <v>274</v>
      </c>
      <c r="D90" s="53" t="s">
        <v>82</v>
      </c>
    </row>
    <row r="91" spans="1:4" x14ac:dyDescent="0.25">
      <c r="A91" s="52" t="s">
        <v>275</v>
      </c>
      <c r="B91" s="53" t="s">
        <v>276</v>
      </c>
      <c r="C91" s="53" t="s">
        <v>277</v>
      </c>
      <c r="D91" s="53" t="s">
        <v>82</v>
      </c>
    </row>
  </sheetData>
  <sheetProtection formatCells="0" formatColumns="0" formatRows="0" insertColumns="0" insertRows="0" insertHyperlinks="0" deleteColumns="0" deleteRows="0" sort="0" autoFilter="0" pivotTables="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H676"/>
  <sheetViews>
    <sheetView showGridLines="0" workbookViewId="0">
      <pane ySplit="16" topLeftCell="A17" activePane="bottomLeft" state="frozen"/>
      <selection pane="bottomLeft"/>
    </sheetView>
  </sheetViews>
  <sheetFormatPr defaultRowHeight="14.25" x14ac:dyDescent="0.2"/>
  <cols>
    <col min="1" max="1" width="13.42578125" style="15" customWidth="1"/>
    <col min="2" max="2" width="50.5703125" style="16" bestFit="1" customWidth="1"/>
    <col min="3" max="3" width="12.85546875" style="16" customWidth="1"/>
    <col min="4" max="4" width="51.140625" style="16" customWidth="1"/>
    <col min="5" max="5" width="29.140625" style="16" bestFit="1" customWidth="1"/>
    <col min="6" max="6" width="78" style="19" customWidth="1"/>
    <col min="7" max="7" width="19.28515625" style="11" customWidth="1"/>
    <col min="8" max="8" width="19.28515625" style="22" customWidth="1"/>
    <col min="9" max="16384" width="9.140625" style="12"/>
  </cols>
  <sheetData>
    <row r="6" spans="1:8" ht="18" x14ac:dyDescent="0.2">
      <c r="A6" s="3" t="str">
        <f>'Forward and Introduction'!A7&amp;" - Clark County ASCs"</f>
        <v>Nevada Ambulatory Surgical Center (ASC) Surgery Report - Clark County ASCs</v>
      </c>
    </row>
    <row r="7" spans="1:8" ht="15.75" x14ac:dyDescent="0.2">
      <c r="A7" s="4" t="str">
        <f>'Forward and Introduction'!A8</f>
        <v>ASC Discharges from January 1, 2022 through December 31, 2023</v>
      </c>
    </row>
    <row r="8" spans="1:8" ht="15.75" x14ac:dyDescent="0.2">
      <c r="A8" s="4"/>
    </row>
    <row r="9" spans="1:8" x14ac:dyDescent="0.2">
      <c r="A9" s="5" t="str">
        <f>'Forward and Introduction'!A10</f>
        <v>Produced on November 15, 2024</v>
      </c>
    </row>
    <row r="10" spans="1:8" x14ac:dyDescent="0.2">
      <c r="A10" s="5" t="str">
        <f>'Forward and Introduction'!A11</f>
        <v>Includes data submitted through September 18, 2024</v>
      </c>
    </row>
    <row r="11" spans="1:8" x14ac:dyDescent="0.2">
      <c r="A11" s="5"/>
    </row>
    <row r="12" spans="1:8" s="14" customFormat="1" ht="15" x14ac:dyDescent="0.25">
      <c r="A12" s="6" t="s">
        <v>278</v>
      </c>
      <c r="B12" s="17"/>
      <c r="C12" s="17"/>
      <c r="D12" s="17"/>
      <c r="E12" s="17"/>
      <c r="F12" s="20"/>
      <c r="G12" s="13"/>
      <c r="H12" s="23"/>
    </row>
    <row r="13" spans="1:8" s="14" customFormat="1" ht="15" x14ac:dyDescent="0.25">
      <c r="A13" s="7" t="s">
        <v>279</v>
      </c>
      <c r="B13" s="17"/>
      <c r="C13" s="17"/>
      <c r="D13" s="17"/>
      <c r="E13" s="17"/>
      <c r="F13" s="20"/>
      <c r="G13" s="13"/>
      <c r="H13" s="23"/>
    </row>
    <row r="14" spans="1:8" s="14" customFormat="1" ht="15" x14ac:dyDescent="0.25">
      <c r="A14" s="7" t="s">
        <v>280</v>
      </c>
      <c r="B14" s="17"/>
      <c r="C14" s="17"/>
      <c r="D14" s="17"/>
      <c r="E14" s="17"/>
      <c r="F14" s="20"/>
      <c r="G14" s="13"/>
      <c r="H14" s="23"/>
    </row>
    <row r="15" spans="1:8" s="14" customFormat="1" ht="15" x14ac:dyDescent="0.25">
      <c r="A15" s="7" t="s">
        <v>281</v>
      </c>
      <c r="B15" s="17"/>
      <c r="C15" s="17"/>
      <c r="D15" s="17"/>
      <c r="E15" s="17"/>
      <c r="F15" s="20"/>
      <c r="G15" s="13"/>
      <c r="H15" s="23"/>
    </row>
    <row r="16" spans="1:8" s="15" customFormat="1" ht="51" customHeight="1" x14ac:dyDescent="0.2">
      <c r="A16" s="8" t="s">
        <v>38</v>
      </c>
      <c r="B16" s="2" t="s">
        <v>282</v>
      </c>
      <c r="C16" s="2" t="s">
        <v>604</v>
      </c>
      <c r="D16" s="2" t="s">
        <v>43</v>
      </c>
      <c r="E16" s="2" t="s">
        <v>45</v>
      </c>
      <c r="F16" s="2" t="s">
        <v>47</v>
      </c>
      <c r="G16" s="2" t="s">
        <v>49</v>
      </c>
      <c r="H16" s="24" t="s">
        <v>51</v>
      </c>
    </row>
    <row r="17" spans="1:8" x14ac:dyDescent="0.2">
      <c r="A17" s="10">
        <v>2022</v>
      </c>
      <c r="B17" s="18" t="s">
        <v>283</v>
      </c>
      <c r="C17" s="18" t="s">
        <v>60</v>
      </c>
      <c r="D17" s="18" t="s">
        <v>284</v>
      </c>
      <c r="E17" s="18" t="s">
        <v>285</v>
      </c>
      <c r="F17" s="21" t="s">
        <v>286</v>
      </c>
      <c r="G17" s="9">
        <v>17</v>
      </c>
      <c r="H17" s="25">
        <v>1689.7</v>
      </c>
    </row>
    <row r="18" spans="1:8" x14ac:dyDescent="0.2">
      <c r="A18" s="10">
        <v>2022</v>
      </c>
      <c r="B18" s="18" t="s">
        <v>283</v>
      </c>
      <c r="C18" s="18" t="s">
        <v>60</v>
      </c>
      <c r="D18" s="18" t="s">
        <v>287</v>
      </c>
      <c r="E18" s="18" t="s">
        <v>288</v>
      </c>
      <c r="F18" s="21" t="s">
        <v>289</v>
      </c>
      <c r="G18" s="9">
        <v>7</v>
      </c>
      <c r="H18" s="25">
        <v>33796.21</v>
      </c>
    </row>
    <row r="19" spans="1:8" x14ac:dyDescent="0.2">
      <c r="A19" s="10">
        <v>2022</v>
      </c>
      <c r="B19" s="18" t="s">
        <v>290</v>
      </c>
      <c r="C19" s="18" t="s">
        <v>60</v>
      </c>
      <c r="D19" s="18" t="s">
        <v>291</v>
      </c>
      <c r="E19" s="18" t="s">
        <v>292</v>
      </c>
      <c r="F19" s="21" t="s">
        <v>289</v>
      </c>
      <c r="G19" s="9">
        <v>119</v>
      </c>
      <c r="H19" s="25">
        <v>16886.759999999998</v>
      </c>
    </row>
    <row r="20" spans="1:8" x14ac:dyDescent="0.2">
      <c r="A20" s="10">
        <v>2022</v>
      </c>
      <c r="B20" s="18" t="s">
        <v>290</v>
      </c>
      <c r="C20" s="18" t="s">
        <v>60</v>
      </c>
      <c r="D20" s="18" t="s">
        <v>287</v>
      </c>
      <c r="E20" s="18" t="s">
        <v>288</v>
      </c>
      <c r="F20" s="21" t="s">
        <v>289</v>
      </c>
      <c r="G20" s="9">
        <v>39</v>
      </c>
      <c r="H20" s="25">
        <v>23810.46</v>
      </c>
    </row>
    <row r="21" spans="1:8" x14ac:dyDescent="0.2">
      <c r="A21" s="10">
        <v>2022</v>
      </c>
      <c r="B21" s="18" t="s">
        <v>290</v>
      </c>
      <c r="C21" s="18" t="s">
        <v>60</v>
      </c>
      <c r="D21" s="18" t="s">
        <v>293</v>
      </c>
      <c r="E21" s="18" t="s">
        <v>294</v>
      </c>
      <c r="F21" s="21" t="s">
        <v>295</v>
      </c>
      <c r="G21" s="9">
        <v>20</v>
      </c>
      <c r="H21" s="25">
        <v>11541.3</v>
      </c>
    </row>
    <row r="22" spans="1:8" x14ac:dyDescent="0.2">
      <c r="A22" s="54">
        <v>2022</v>
      </c>
      <c r="B22" s="18" t="s">
        <v>290</v>
      </c>
      <c r="C22" s="18" t="s">
        <v>60</v>
      </c>
      <c r="D22" s="18" t="s">
        <v>293</v>
      </c>
      <c r="E22" s="18" t="s">
        <v>294</v>
      </c>
      <c r="F22" s="21" t="s">
        <v>296</v>
      </c>
      <c r="G22" s="9">
        <v>18</v>
      </c>
      <c r="H22" s="25">
        <v>8979.77</v>
      </c>
    </row>
    <row r="23" spans="1:8" x14ac:dyDescent="0.2">
      <c r="A23" s="10">
        <v>2022</v>
      </c>
      <c r="B23" s="18" t="s">
        <v>290</v>
      </c>
      <c r="C23" s="18" t="s">
        <v>60</v>
      </c>
      <c r="D23" s="18" t="s">
        <v>293</v>
      </c>
      <c r="E23" s="18" t="s">
        <v>294</v>
      </c>
      <c r="F23" s="21" t="s">
        <v>297</v>
      </c>
      <c r="G23" s="9">
        <v>5</v>
      </c>
      <c r="H23" s="25">
        <v>16610</v>
      </c>
    </row>
    <row r="24" spans="1:8" x14ac:dyDescent="0.2">
      <c r="A24" s="10">
        <v>2022</v>
      </c>
      <c r="B24" s="18" t="s">
        <v>290</v>
      </c>
      <c r="C24" s="18" t="s">
        <v>60</v>
      </c>
      <c r="D24" s="18" t="s">
        <v>298</v>
      </c>
      <c r="E24" s="18" t="s">
        <v>299</v>
      </c>
      <c r="F24" s="21" t="s">
        <v>300</v>
      </c>
      <c r="G24" s="9">
        <v>9</v>
      </c>
      <c r="H24" s="25">
        <v>20968.66</v>
      </c>
    </row>
    <row r="25" spans="1:8" x14ac:dyDescent="0.2">
      <c r="A25" s="10">
        <v>2022</v>
      </c>
      <c r="B25" s="18" t="s">
        <v>290</v>
      </c>
      <c r="C25" s="18" t="s">
        <v>60</v>
      </c>
      <c r="D25" s="18" t="s">
        <v>298</v>
      </c>
      <c r="E25" s="18" t="s">
        <v>299</v>
      </c>
      <c r="F25" s="21" t="s">
        <v>289</v>
      </c>
      <c r="G25" s="9">
        <v>30</v>
      </c>
      <c r="H25" s="25">
        <v>46978.19</v>
      </c>
    </row>
    <row r="26" spans="1:8" x14ac:dyDescent="0.2">
      <c r="A26" s="10">
        <v>2022</v>
      </c>
      <c r="B26" s="18" t="s">
        <v>290</v>
      </c>
      <c r="C26" s="18" t="s">
        <v>60</v>
      </c>
      <c r="D26" s="18" t="s">
        <v>301</v>
      </c>
      <c r="E26" s="18" t="s">
        <v>302</v>
      </c>
      <c r="F26" s="21" t="s">
        <v>297</v>
      </c>
      <c r="G26" s="9">
        <v>20</v>
      </c>
      <c r="H26" s="25">
        <v>36933.300000000003</v>
      </c>
    </row>
    <row r="27" spans="1:8" x14ac:dyDescent="0.2">
      <c r="A27" s="10">
        <v>2022</v>
      </c>
      <c r="B27" s="18" t="s">
        <v>290</v>
      </c>
      <c r="C27" s="18" t="s">
        <v>60</v>
      </c>
      <c r="D27" s="18" t="s">
        <v>298</v>
      </c>
      <c r="E27" s="18" t="s">
        <v>303</v>
      </c>
      <c r="F27" s="21" t="s">
        <v>300</v>
      </c>
      <c r="G27" s="9">
        <v>14</v>
      </c>
      <c r="H27" s="25">
        <v>13176.85</v>
      </c>
    </row>
    <row r="28" spans="1:8" x14ac:dyDescent="0.2">
      <c r="A28" s="10">
        <v>2022</v>
      </c>
      <c r="B28" s="18" t="s">
        <v>290</v>
      </c>
      <c r="C28" s="18" t="s">
        <v>60</v>
      </c>
      <c r="D28" s="18" t="s">
        <v>298</v>
      </c>
      <c r="E28" s="18" t="s">
        <v>303</v>
      </c>
      <c r="F28" s="21" t="s">
        <v>289</v>
      </c>
      <c r="G28" s="9">
        <v>30</v>
      </c>
      <c r="H28" s="25">
        <v>25817.95</v>
      </c>
    </row>
    <row r="29" spans="1:8" x14ac:dyDescent="0.2">
      <c r="A29" s="10">
        <v>2022</v>
      </c>
      <c r="B29" s="18" t="s">
        <v>290</v>
      </c>
      <c r="C29" s="18" t="s">
        <v>60</v>
      </c>
      <c r="D29" s="18" t="s">
        <v>298</v>
      </c>
      <c r="E29" s="18" t="s">
        <v>304</v>
      </c>
      <c r="F29" s="21" t="s">
        <v>289</v>
      </c>
      <c r="G29" s="9">
        <v>18</v>
      </c>
      <c r="H29" s="25">
        <v>40685.9</v>
      </c>
    </row>
    <row r="30" spans="1:8" x14ac:dyDescent="0.2">
      <c r="A30" s="10">
        <v>2022</v>
      </c>
      <c r="B30" s="18" t="s">
        <v>290</v>
      </c>
      <c r="C30" s="18" t="s">
        <v>60</v>
      </c>
      <c r="D30" s="18" t="s">
        <v>298</v>
      </c>
      <c r="E30" s="18" t="s">
        <v>304</v>
      </c>
      <c r="F30" s="21" t="s">
        <v>300</v>
      </c>
      <c r="G30" s="9">
        <v>51</v>
      </c>
      <c r="H30" s="25">
        <v>24188.799999999999</v>
      </c>
    </row>
    <row r="31" spans="1:8" x14ac:dyDescent="0.2">
      <c r="A31" s="10">
        <v>2022</v>
      </c>
      <c r="B31" s="18" t="s">
        <v>290</v>
      </c>
      <c r="C31" s="18" t="s">
        <v>60</v>
      </c>
      <c r="D31" s="18" t="s">
        <v>287</v>
      </c>
      <c r="E31" s="18" t="s">
        <v>305</v>
      </c>
      <c r="F31" s="21" t="s">
        <v>289</v>
      </c>
      <c r="G31" s="9">
        <v>77</v>
      </c>
      <c r="H31" s="25">
        <v>15846.88</v>
      </c>
    </row>
    <row r="32" spans="1:8" x14ac:dyDescent="0.2">
      <c r="A32" s="10">
        <v>2022</v>
      </c>
      <c r="B32" s="18" t="s">
        <v>306</v>
      </c>
      <c r="C32" s="18" t="s">
        <v>60</v>
      </c>
      <c r="D32" s="18" t="s">
        <v>313</v>
      </c>
      <c r="E32" s="18" t="s">
        <v>607</v>
      </c>
      <c r="F32" s="21" t="s">
        <v>308</v>
      </c>
      <c r="G32" s="9">
        <v>15</v>
      </c>
      <c r="H32" s="25">
        <v>2240</v>
      </c>
    </row>
    <row r="33" spans="1:8" x14ac:dyDescent="0.2">
      <c r="A33" s="10">
        <v>2022</v>
      </c>
      <c r="B33" s="18" t="s">
        <v>306</v>
      </c>
      <c r="C33" s="18" t="s">
        <v>60</v>
      </c>
      <c r="D33" s="18" t="s">
        <v>313</v>
      </c>
      <c r="E33" s="18" t="s">
        <v>608</v>
      </c>
      <c r="F33" s="21" t="s">
        <v>308</v>
      </c>
      <c r="G33" s="9">
        <v>228</v>
      </c>
      <c r="H33" s="25">
        <v>2480.2600000000002</v>
      </c>
    </row>
    <row r="34" spans="1:8" x14ac:dyDescent="0.2">
      <c r="A34" s="10">
        <v>2022</v>
      </c>
      <c r="B34" s="18" t="s">
        <v>306</v>
      </c>
      <c r="C34" s="18" t="s">
        <v>60</v>
      </c>
      <c r="D34" s="18" t="s">
        <v>313</v>
      </c>
      <c r="E34" s="18" t="s">
        <v>608</v>
      </c>
      <c r="F34" s="21" t="s">
        <v>297</v>
      </c>
      <c r="G34" s="9">
        <v>13</v>
      </c>
      <c r="H34" s="25">
        <v>3100</v>
      </c>
    </row>
    <row r="35" spans="1:8" x14ac:dyDescent="0.2">
      <c r="A35" s="10">
        <v>2022</v>
      </c>
      <c r="B35" s="18" t="s">
        <v>306</v>
      </c>
      <c r="C35" s="18" t="s">
        <v>60</v>
      </c>
      <c r="D35" s="18" t="s">
        <v>307</v>
      </c>
      <c r="E35" s="18" t="s">
        <v>307</v>
      </c>
      <c r="F35" s="21" t="s">
        <v>308</v>
      </c>
      <c r="G35" s="9">
        <v>519</v>
      </c>
      <c r="H35" s="25">
        <v>4151.91</v>
      </c>
    </row>
    <row r="36" spans="1:8" x14ac:dyDescent="0.2">
      <c r="A36" s="10">
        <v>2022</v>
      </c>
      <c r="B36" s="18" t="s">
        <v>306</v>
      </c>
      <c r="C36" s="18" t="s">
        <v>60</v>
      </c>
      <c r="D36" s="18" t="s">
        <v>307</v>
      </c>
      <c r="E36" s="18" t="s">
        <v>307</v>
      </c>
      <c r="F36" s="21" t="s">
        <v>297</v>
      </c>
      <c r="G36" s="9">
        <v>25</v>
      </c>
      <c r="H36" s="25">
        <v>2396</v>
      </c>
    </row>
    <row r="37" spans="1:8" x14ac:dyDescent="0.2">
      <c r="A37" s="10">
        <v>2022</v>
      </c>
      <c r="B37" s="18" t="s">
        <v>309</v>
      </c>
      <c r="C37" s="18" t="s">
        <v>60</v>
      </c>
      <c r="D37" s="18" t="s">
        <v>307</v>
      </c>
      <c r="E37" s="18" t="s">
        <v>307</v>
      </c>
      <c r="F37" s="21" t="s">
        <v>310</v>
      </c>
      <c r="G37" s="9">
        <v>11</v>
      </c>
      <c r="H37" s="25">
        <v>0</v>
      </c>
    </row>
    <row r="38" spans="1:8" x14ac:dyDescent="0.2">
      <c r="A38" s="10">
        <v>2022</v>
      </c>
      <c r="B38" s="18" t="s">
        <v>311</v>
      </c>
      <c r="C38" s="18" t="s">
        <v>60</v>
      </c>
      <c r="D38" s="18" t="s">
        <v>291</v>
      </c>
      <c r="E38" s="18" t="s">
        <v>312</v>
      </c>
      <c r="F38" s="21" t="s">
        <v>308</v>
      </c>
      <c r="G38" s="9">
        <v>13</v>
      </c>
      <c r="H38" s="25">
        <v>3362.77</v>
      </c>
    </row>
    <row r="39" spans="1:8" x14ac:dyDescent="0.2">
      <c r="A39" s="10">
        <v>2022</v>
      </c>
      <c r="B39" s="18" t="s">
        <v>311</v>
      </c>
      <c r="C39" s="18" t="s">
        <v>60</v>
      </c>
      <c r="D39" s="18" t="s">
        <v>313</v>
      </c>
      <c r="E39" s="18" t="s">
        <v>314</v>
      </c>
      <c r="F39" s="21" t="s">
        <v>308</v>
      </c>
      <c r="G39" s="9">
        <v>929</v>
      </c>
      <c r="H39" s="25">
        <v>3598.67</v>
      </c>
    </row>
    <row r="40" spans="1:8" x14ac:dyDescent="0.2">
      <c r="A40" s="10">
        <v>2022</v>
      </c>
      <c r="B40" s="18" t="s">
        <v>311</v>
      </c>
      <c r="C40" s="18" t="s">
        <v>60</v>
      </c>
      <c r="D40" s="18" t="s">
        <v>313</v>
      </c>
      <c r="E40" s="18" t="s">
        <v>315</v>
      </c>
      <c r="F40" s="21" t="s">
        <v>308</v>
      </c>
      <c r="G40" s="9">
        <v>740</v>
      </c>
      <c r="H40" s="25">
        <v>4129.54</v>
      </c>
    </row>
    <row r="41" spans="1:8" x14ac:dyDescent="0.2">
      <c r="A41" s="10">
        <v>2022</v>
      </c>
      <c r="B41" s="18" t="s">
        <v>311</v>
      </c>
      <c r="C41" s="18" t="s">
        <v>60</v>
      </c>
      <c r="D41" s="18" t="s">
        <v>313</v>
      </c>
      <c r="E41" s="18" t="s">
        <v>316</v>
      </c>
      <c r="F41" s="21" t="s">
        <v>308</v>
      </c>
      <c r="G41" s="9">
        <v>280</v>
      </c>
      <c r="H41" s="25">
        <v>4404.1899999999996</v>
      </c>
    </row>
    <row r="42" spans="1:8" x14ac:dyDescent="0.2">
      <c r="A42" s="10">
        <v>2022</v>
      </c>
      <c r="B42" s="18" t="s">
        <v>311</v>
      </c>
      <c r="C42" s="18" t="s">
        <v>60</v>
      </c>
      <c r="D42" s="18" t="s">
        <v>291</v>
      </c>
      <c r="E42" s="18" t="s">
        <v>317</v>
      </c>
      <c r="F42" s="21" t="s">
        <v>297</v>
      </c>
      <c r="G42" s="9">
        <v>57</v>
      </c>
      <c r="H42" s="25">
        <v>10030.33</v>
      </c>
    </row>
    <row r="43" spans="1:8" x14ac:dyDescent="0.2">
      <c r="A43" s="10">
        <v>2022</v>
      </c>
      <c r="B43" s="18" t="s">
        <v>311</v>
      </c>
      <c r="C43" s="18" t="s">
        <v>60</v>
      </c>
      <c r="D43" s="18" t="s">
        <v>313</v>
      </c>
      <c r="E43" s="18" t="s">
        <v>318</v>
      </c>
      <c r="F43" s="21" t="s">
        <v>308</v>
      </c>
      <c r="G43" s="9">
        <v>52</v>
      </c>
      <c r="H43" s="25">
        <v>3238.92</v>
      </c>
    </row>
    <row r="44" spans="1:8" x14ac:dyDescent="0.2">
      <c r="A44" s="10">
        <v>2022</v>
      </c>
      <c r="B44" s="18" t="s">
        <v>311</v>
      </c>
      <c r="C44" s="18" t="s">
        <v>60</v>
      </c>
      <c r="D44" s="18" t="s">
        <v>313</v>
      </c>
      <c r="E44" s="18" t="s">
        <v>319</v>
      </c>
      <c r="F44" s="21" t="s">
        <v>308</v>
      </c>
      <c r="G44" s="9">
        <v>62</v>
      </c>
      <c r="H44" s="25">
        <v>3944.58</v>
      </c>
    </row>
    <row r="45" spans="1:8" x14ac:dyDescent="0.2">
      <c r="A45" s="10">
        <v>2022</v>
      </c>
      <c r="B45" s="18" t="s">
        <v>311</v>
      </c>
      <c r="C45" s="18" t="s">
        <v>60</v>
      </c>
      <c r="D45" s="18" t="s">
        <v>313</v>
      </c>
      <c r="E45" s="18" t="s">
        <v>319</v>
      </c>
      <c r="F45" s="21" t="s">
        <v>297</v>
      </c>
      <c r="G45" s="9">
        <v>29</v>
      </c>
      <c r="H45" s="25">
        <v>10368.57</v>
      </c>
    </row>
    <row r="46" spans="1:8" x14ac:dyDescent="0.2">
      <c r="A46" s="10">
        <v>2022</v>
      </c>
      <c r="B46" s="18" t="s">
        <v>311</v>
      </c>
      <c r="C46" s="18" t="s">
        <v>60</v>
      </c>
      <c r="D46" s="18" t="s">
        <v>291</v>
      </c>
      <c r="E46" s="18" t="s">
        <v>320</v>
      </c>
      <c r="F46" s="21" t="s">
        <v>308</v>
      </c>
      <c r="G46" s="9">
        <v>359</v>
      </c>
      <c r="H46" s="25">
        <v>4807.47</v>
      </c>
    </row>
    <row r="47" spans="1:8" x14ac:dyDescent="0.2">
      <c r="A47" s="10">
        <v>2022</v>
      </c>
      <c r="B47" s="18" t="s">
        <v>311</v>
      </c>
      <c r="C47" s="18" t="s">
        <v>60</v>
      </c>
      <c r="D47" s="18" t="s">
        <v>313</v>
      </c>
      <c r="E47" s="18" t="s">
        <v>321</v>
      </c>
      <c r="F47" s="21" t="s">
        <v>308</v>
      </c>
      <c r="G47" s="9">
        <v>936</v>
      </c>
      <c r="H47" s="25">
        <v>4657.38</v>
      </c>
    </row>
    <row r="48" spans="1:8" ht="28.5" x14ac:dyDescent="0.2">
      <c r="A48" s="10">
        <v>2022</v>
      </c>
      <c r="B48" s="18" t="s">
        <v>322</v>
      </c>
      <c r="C48" s="18" t="s">
        <v>60</v>
      </c>
      <c r="D48" s="18" t="s">
        <v>323</v>
      </c>
      <c r="E48" s="18" t="s">
        <v>324</v>
      </c>
      <c r="F48" s="21" t="s">
        <v>325</v>
      </c>
      <c r="G48" s="9">
        <v>7</v>
      </c>
      <c r="H48" s="25">
        <v>50596.57</v>
      </c>
    </row>
    <row r="49" spans="1:8" x14ac:dyDescent="0.2">
      <c r="A49" s="10">
        <v>2022</v>
      </c>
      <c r="B49" s="18" t="s">
        <v>322</v>
      </c>
      <c r="C49" s="18" t="s">
        <v>60</v>
      </c>
      <c r="D49" s="18" t="s">
        <v>284</v>
      </c>
      <c r="E49" s="18" t="s">
        <v>285</v>
      </c>
      <c r="F49" s="21" t="s">
        <v>297</v>
      </c>
      <c r="G49" s="9">
        <v>8</v>
      </c>
      <c r="H49" s="25">
        <v>15355.75</v>
      </c>
    </row>
    <row r="50" spans="1:8" x14ac:dyDescent="0.2">
      <c r="A50" s="10">
        <v>2022</v>
      </c>
      <c r="B50" s="18" t="s">
        <v>322</v>
      </c>
      <c r="C50" s="18" t="s">
        <v>60</v>
      </c>
      <c r="D50" s="18" t="s">
        <v>284</v>
      </c>
      <c r="E50" s="18" t="s">
        <v>285</v>
      </c>
      <c r="F50" s="21" t="s">
        <v>286</v>
      </c>
      <c r="G50" s="9">
        <v>70</v>
      </c>
      <c r="H50" s="25">
        <v>14277.44</v>
      </c>
    </row>
    <row r="51" spans="1:8" x14ac:dyDescent="0.2">
      <c r="A51" s="10">
        <v>2022</v>
      </c>
      <c r="B51" s="18" t="s">
        <v>322</v>
      </c>
      <c r="C51" s="18" t="s">
        <v>60</v>
      </c>
      <c r="D51" s="18" t="s">
        <v>326</v>
      </c>
      <c r="E51" s="18" t="s">
        <v>327</v>
      </c>
      <c r="F51" s="21" t="s">
        <v>297</v>
      </c>
      <c r="G51" s="9">
        <v>17</v>
      </c>
      <c r="H51" s="25">
        <v>11759.29</v>
      </c>
    </row>
    <row r="52" spans="1:8" x14ac:dyDescent="0.2">
      <c r="A52" s="10">
        <v>2022</v>
      </c>
      <c r="B52" s="18" t="s">
        <v>322</v>
      </c>
      <c r="C52" s="18" t="s">
        <v>60</v>
      </c>
      <c r="D52" s="18" t="s">
        <v>326</v>
      </c>
      <c r="E52" s="18" t="s">
        <v>327</v>
      </c>
      <c r="F52" s="21" t="s">
        <v>286</v>
      </c>
      <c r="G52" s="9">
        <v>37</v>
      </c>
      <c r="H52" s="25">
        <v>10990.16</v>
      </c>
    </row>
    <row r="53" spans="1:8" x14ac:dyDescent="0.2">
      <c r="A53" s="10">
        <v>2022</v>
      </c>
      <c r="B53" s="18" t="s">
        <v>322</v>
      </c>
      <c r="C53" s="18" t="s">
        <v>60</v>
      </c>
      <c r="D53" s="18" t="s">
        <v>298</v>
      </c>
      <c r="E53" s="18" t="s">
        <v>328</v>
      </c>
      <c r="F53" s="21" t="s">
        <v>300</v>
      </c>
      <c r="G53" s="9">
        <v>19</v>
      </c>
      <c r="H53" s="25">
        <v>7394.56</v>
      </c>
    </row>
    <row r="54" spans="1:8" x14ac:dyDescent="0.2">
      <c r="A54" s="10">
        <v>2022</v>
      </c>
      <c r="B54" s="18" t="s">
        <v>322</v>
      </c>
      <c r="C54" s="18" t="s">
        <v>60</v>
      </c>
      <c r="D54" s="18" t="s">
        <v>298</v>
      </c>
      <c r="E54" s="18" t="s">
        <v>328</v>
      </c>
      <c r="F54" s="21" t="s">
        <v>289</v>
      </c>
      <c r="G54" s="9">
        <v>5</v>
      </c>
      <c r="H54" s="25">
        <v>16360.6</v>
      </c>
    </row>
    <row r="55" spans="1:8" x14ac:dyDescent="0.2">
      <c r="A55" s="10">
        <v>2022</v>
      </c>
      <c r="B55" s="18" t="s">
        <v>322</v>
      </c>
      <c r="C55" s="18" t="s">
        <v>60</v>
      </c>
      <c r="D55" s="18" t="s">
        <v>298</v>
      </c>
      <c r="E55" s="18" t="s">
        <v>328</v>
      </c>
      <c r="F55" s="21" t="s">
        <v>329</v>
      </c>
      <c r="G55" s="9">
        <v>103</v>
      </c>
      <c r="H55" s="25">
        <v>63034.95</v>
      </c>
    </row>
    <row r="56" spans="1:8" x14ac:dyDescent="0.2">
      <c r="A56" s="10">
        <v>2022</v>
      </c>
      <c r="B56" s="18" t="s">
        <v>322</v>
      </c>
      <c r="C56" s="18" t="s">
        <v>60</v>
      </c>
      <c r="D56" s="18" t="s">
        <v>298</v>
      </c>
      <c r="E56" s="18" t="s">
        <v>330</v>
      </c>
      <c r="F56" s="21" t="s">
        <v>329</v>
      </c>
      <c r="G56" s="9">
        <v>27</v>
      </c>
      <c r="H56" s="25">
        <v>63192.59</v>
      </c>
    </row>
    <row r="57" spans="1:8" x14ac:dyDescent="0.2">
      <c r="A57" s="10">
        <v>2022</v>
      </c>
      <c r="B57" s="18" t="s">
        <v>322</v>
      </c>
      <c r="C57" s="18" t="s">
        <v>60</v>
      </c>
      <c r="D57" s="18" t="s">
        <v>331</v>
      </c>
      <c r="E57" s="18" t="s">
        <v>332</v>
      </c>
      <c r="F57" s="21" t="s">
        <v>300</v>
      </c>
      <c r="G57" s="9">
        <v>62</v>
      </c>
      <c r="H57" s="25">
        <v>9404.92</v>
      </c>
    </row>
    <row r="58" spans="1:8" x14ac:dyDescent="0.2">
      <c r="A58" s="10">
        <v>2022</v>
      </c>
      <c r="B58" s="18" t="s">
        <v>322</v>
      </c>
      <c r="C58" s="18" t="s">
        <v>60</v>
      </c>
      <c r="D58" s="18" t="s">
        <v>331</v>
      </c>
      <c r="E58" s="18" t="s">
        <v>332</v>
      </c>
      <c r="F58" s="21" t="s">
        <v>289</v>
      </c>
      <c r="G58" s="9">
        <v>35</v>
      </c>
      <c r="H58" s="25">
        <v>19260.96</v>
      </c>
    </row>
    <row r="59" spans="1:8" x14ac:dyDescent="0.2">
      <c r="A59" s="10">
        <v>2022</v>
      </c>
      <c r="B59" s="18" t="s">
        <v>322</v>
      </c>
      <c r="C59" s="18" t="s">
        <v>60</v>
      </c>
      <c r="D59" s="18" t="s">
        <v>331</v>
      </c>
      <c r="E59" s="18" t="s">
        <v>332</v>
      </c>
      <c r="F59" s="21" t="s">
        <v>329</v>
      </c>
      <c r="G59" s="9">
        <v>7</v>
      </c>
      <c r="H59" s="25">
        <v>63057.14</v>
      </c>
    </row>
    <row r="60" spans="1:8" ht="28.5" x14ac:dyDescent="0.2">
      <c r="A60" s="10">
        <v>2022</v>
      </c>
      <c r="B60" s="18" t="s">
        <v>322</v>
      </c>
      <c r="C60" s="18" t="s">
        <v>60</v>
      </c>
      <c r="D60" s="18" t="s">
        <v>323</v>
      </c>
      <c r="E60" s="18" t="s">
        <v>333</v>
      </c>
      <c r="F60" s="21" t="s">
        <v>325</v>
      </c>
      <c r="G60" s="9">
        <v>10</v>
      </c>
      <c r="H60" s="25">
        <v>48290.8</v>
      </c>
    </row>
    <row r="61" spans="1:8" x14ac:dyDescent="0.2">
      <c r="A61" s="10">
        <v>2022</v>
      </c>
      <c r="B61" s="18" t="s">
        <v>322</v>
      </c>
      <c r="C61" s="18" t="s">
        <v>60</v>
      </c>
      <c r="D61" s="18" t="s">
        <v>298</v>
      </c>
      <c r="E61" s="18" t="s">
        <v>334</v>
      </c>
      <c r="F61" s="21" t="s">
        <v>300</v>
      </c>
      <c r="G61" s="9">
        <v>38</v>
      </c>
      <c r="H61" s="25">
        <v>9462.6</v>
      </c>
    </row>
    <row r="62" spans="1:8" x14ac:dyDescent="0.2">
      <c r="A62" s="10">
        <v>2022</v>
      </c>
      <c r="B62" s="18" t="s">
        <v>322</v>
      </c>
      <c r="C62" s="18" t="s">
        <v>60</v>
      </c>
      <c r="D62" s="18" t="s">
        <v>298</v>
      </c>
      <c r="E62" s="18" t="s">
        <v>334</v>
      </c>
      <c r="F62" s="21" t="s">
        <v>289</v>
      </c>
      <c r="G62" s="9">
        <v>40</v>
      </c>
      <c r="H62" s="25">
        <v>19904.240000000002</v>
      </c>
    </row>
    <row r="63" spans="1:8" x14ac:dyDescent="0.2">
      <c r="A63" s="10">
        <v>2022</v>
      </c>
      <c r="B63" s="18" t="s">
        <v>335</v>
      </c>
      <c r="C63" s="18" t="s">
        <v>60</v>
      </c>
      <c r="D63" s="18" t="s">
        <v>298</v>
      </c>
      <c r="E63" s="18" t="s">
        <v>336</v>
      </c>
      <c r="F63" s="21" t="s">
        <v>300</v>
      </c>
      <c r="G63" s="9">
        <v>11</v>
      </c>
      <c r="H63" s="25">
        <v>12741.63</v>
      </c>
    </row>
    <row r="64" spans="1:8" x14ac:dyDescent="0.2">
      <c r="A64" s="10">
        <v>2022</v>
      </c>
      <c r="B64" s="18" t="s">
        <v>335</v>
      </c>
      <c r="C64" s="18" t="s">
        <v>60</v>
      </c>
      <c r="D64" s="18" t="s">
        <v>298</v>
      </c>
      <c r="E64" s="18" t="s">
        <v>336</v>
      </c>
      <c r="F64" s="21" t="s">
        <v>289</v>
      </c>
      <c r="G64" s="9">
        <v>11</v>
      </c>
      <c r="H64" s="25">
        <v>9356.09</v>
      </c>
    </row>
    <row r="65" spans="1:8" x14ac:dyDescent="0.2">
      <c r="A65" s="10">
        <v>2022</v>
      </c>
      <c r="B65" s="18" t="s">
        <v>335</v>
      </c>
      <c r="C65" s="18" t="s">
        <v>60</v>
      </c>
      <c r="D65" s="18" t="s">
        <v>326</v>
      </c>
      <c r="E65" s="18" t="s">
        <v>337</v>
      </c>
      <c r="F65" s="21" t="s">
        <v>310</v>
      </c>
      <c r="G65" s="9">
        <v>5</v>
      </c>
      <c r="H65" s="25">
        <v>14850.09</v>
      </c>
    </row>
    <row r="66" spans="1:8" x14ac:dyDescent="0.2">
      <c r="A66" s="10">
        <v>2022</v>
      </c>
      <c r="B66" s="18" t="s">
        <v>335</v>
      </c>
      <c r="C66" s="18" t="s">
        <v>60</v>
      </c>
      <c r="D66" s="18" t="s">
        <v>298</v>
      </c>
      <c r="E66" s="18" t="s">
        <v>338</v>
      </c>
      <c r="F66" s="21" t="s">
        <v>300</v>
      </c>
      <c r="G66" s="9">
        <v>43</v>
      </c>
      <c r="H66" s="25">
        <v>14816.88</v>
      </c>
    </row>
    <row r="67" spans="1:8" x14ac:dyDescent="0.2">
      <c r="A67" s="10">
        <v>2022</v>
      </c>
      <c r="B67" s="18" t="s">
        <v>335</v>
      </c>
      <c r="C67" s="18" t="s">
        <v>60</v>
      </c>
      <c r="D67" s="18" t="s">
        <v>339</v>
      </c>
      <c r="E67" s="18" t="s">
        <v>340</v>
      </c>
      <c r="F67" s="21" t="s">
        <v>289</v>
      </c>
      <c r="G67" s="9">
        <v>13</v>
      </c>
      <c r="H67" s="25">
        <v>19422.310000000001</v>
      </c>
    </row>
    <row r="68" spans="1:8" x14ac:dyDescent="0.2">
      <c r="A68" s="10">
        <v>2022</v>
      </c>
      <c r="B68" s="18" t="s">
        <v>335</v>
      </c>
      <c r="C68" s="18" t="s">
        <v>60</v>
      </c>
      <c r="D68" s="18" t="s">
        <v>298</v>
      </c>
      <c r="E68" s="18" t="s">
        <v>341</v>
      </c>
      <c r="F68" s="21" t="s">
        <v>300</v>
      </c>
      <c r="G68" s="9">
        <v>11</v>
      </c>
      <c r="H68" s="25">
        <v>16536</v>
      </c>
    </row>
    <row r="69" spans="1:8" x14ac:dyDescent="0.2">
      <c r="A69" s="10">
        <v>2022</v>
      </c>
      <c r="B69" s="18" t="s">
        <v>335</v>
      </c>
      <c r="C69" s="18" t="s">
        <v>60</v>
      </c>
      <c r="D69" s="18" t="s">
        <v>298</v>
      </c>
      <c r="E69" s="18" t="s">
        <v>341</v>
      </c>
      <c r="F69" s="21" t="s">
        <v>289</v>
      </c>
      <c r="G69" s="9">
        <v>5</v>
      </c>
      <c r="H69" s="25">
        <v>20482.689999999999</v>
      </c>
    </row>
    <row r="70" spans="1:8" x14ac:dyDescent="0.2">
      <c r="A70" s="10">
        <v>2022</v>
      </c>
      <c r="B70" s="18" t="s">
        <v>335</v>
      </c>
      <c r="C70" s="18" t="s">
        <v>60</v>
      </c>
      <c r="D70" s="18" t="s">
        <v>326</v>
      </c>
      <c r="E70" s="18" t="s">
        <v>342</v>
      </c>
      <c r="F70" s="21" t="s">
        <v>310</v>
      </c>
      <c r="G70" s="9">
        <v>6</v>
      </c>
      <c r="H70" s="25">
        <v>18416.13</v>
      </c>
    </row>
    <row r="71" spans="1:8" x14ac:dyDescent="0.2">
      <c r="A71" s="10">
        <v>2022</v>
      </c>
      <c r="B71" s="18" t="s">
        <v>335</v>
      </c>
      <c r="C71" s="18" t="s">
        <v>60</v>
      </c>
      <c r="D71" s="18" t="s">
        <v>326</v>
      </c>
      <c r="E71" s="18" t="s">
        <v>343</v>
      </c>
      <c r="F71" s="21" t="s">
        <v>310</v>
      </c>
      <c r="G71" s="9">
        <v>14</v>
      </c>
      <c r="H71" s="25">
        <v>18146.57</v>
      </c>
    </row>
    <row r="72" spans="1:8" x14ac:dyDescent="0.2">
      <c r="A72" s="10">
        <v>2022</v>
      </c>
      <c r="B72" s="18" t="s">
        <v>335</v>
      </c>
      <c r="C72" s="18" t="s">
        <v>60</v>
      </c>
      <c r="D72" s="18" t="s">
        <v>298</v>
      </c>
      <c r="E72" s="18" t="s">
        <v>344</v>
      </c>
      <c r="F72" s="21" t="s">
        <v>289</v>
      </c>
      <c r="G72" s="9">
        <v>20</v>
      </c>
      <c r="H72" s="25">
        <v>17346.349999999999</v>
      </c>
    </row>
    <row r="73" spans="1:8" x14ac:dyDescent="0.2">
      <c r="A73" s="10">
        <v>2022</v>
      </c>
      <c r="B73" s="18" t="s">
        <v>335</v>
      </c>
      <c r="C73" s="18" t="s">
        <v>60</v>
      </c>
      <c r="D73" s="18" t="s">
        <v>298</v>
      </c>
      <c r="E73" s="18" t="s">
        <v>344</v>
      </c>
      <c r="F73" s="21" t="s">
        <v>300</v>
      </c>
      <c r="G73" s="9">
        <v>27</v>
      </c>
      <c r="H73" s="25">
        <v>15561.32</v>
      </c>
    </row>
    <row r="74" spans="1:8" x14ac:dyDescent="0.2">
      <c r="A74" s="10">
        <v>2022</v>
      </c>
      <c r="B74" s="18" t="s">
        <v>335</v>
      </c>
      <c r="C74" s="18" t="s">
        <v>60</v>
      </c>
      <c r="D74" s="18" t="s">
        <v>339</v>
      </c>
      <c r="E74" s="18" t="s">
        <v>345</v>
      </c>
      <c r="F74" s="21" t="s">
        <v>297</v>
      </c>
      <c r="G74" s="9">
        <v>7</v>
      </c>
      <c r="H74" s="25">
        <v>5286</v>
      </c>
    </row>
    <row r="75" spans="1:8" x14ac:dyDescent="0.2">
      <c r="A75" s="10">
        <v>2022</v>
      </c>
      <c r="B75" s="18" t="s">
        <v>335</v>
      </c>
      <c r="C75" s="18" t="s">
        <v>60</v>
      </c>
      <c r="D75" s="18" t="s">
        <v>339</v>
      </c>
      <c r="E75" s="18" t="s">
        <v>345</v>
      </c>
      <c r="F75" s="21" t="s">
        <v>289</v>
      </c>
      <c r="G75" s="9">
        <v>15</v>
      </c>
      <c r="H75" s="25">
        <v>6115.13</v>
      </c>
    </row>
    <row r="76" spans="1:8" x14ac:dyDescent="0.2">
      <c r="A76" s="10">
        <v>2022</v>
      </c>
      <c r="B76" s="18" t="s">
        <v>335</v>
      </c>
      <c r="C76" s="18" t="s">
        <v>60</v>
      </c>
      <c r="D76" s="18" t="s">
        <v>346</v>
      </c>
      <c r="E76" s="18" t="s">
        <v>347</v>
      </c>
      <c r="F76" s="21" t="s">
        <v>289</v>
      </c>
      <c r="G76" s="9">
        <v>6</v>
      </c>
      <c r="H76" s="25">
        <v>16027.5</v>
      </c>
    </row>
    <row r="77" spans="1:8" x14ac:dyDescent="0.2">
      <c r="A77" s="10">
        <v>2022</v>
      </c>
      <c r="B77" s="18" t="s">
        <v>335</v>
      </c>
      <c r="C77" s="18" t="s">
        <v>60</v>
      </c>
      <c r="D77" s="18" t="s">
        <v>326</v>
      </c>
      <c r="E77" s="18" t="s">
        <v>348</v>
      </c>
      <c r="F77" s="21" t="s">
        <v>310</v>
      </c>
      <c r="G77" s="9">
        <v>12</v>
      </c>
      <c r="H77" s="25">
        <v>15735.97</v>
      </c>
    </row>
    <row r="78" spans="1:8" x14ac:dyDescent="0.2">
      <c r="A78" s="10">
        <v>2022</v>
      </c>
      <c r="B78" s="18" t="s">
        <v>335</v>
      </c>
      <c r="C78" s="18" t="s">
        <v>60</v>
      </c>
      <c r="D78" s="18" t="s">
        <v>326</v>
      </c>
      <c r="E78" s="18" t="s">
        <v>349</v>
      </c>
      <c r="F78" s="21" t="s">
        <v>350</v>
      </c>
      <c r="G78" s="9">
        <v>5</v>
      </c>
      <c r="H78" s="25">
        <v>14376.6</v>
      </c>
    </row>
    <row r="79" spans="1:8" x14ac:dyDescent="0.2">
      <c r="A79" s="10">
        <v>2022</v>
      </c>
      <c r="B79" s="18" t="s">
        <v>335</v>
      </c>
      <c r="C79" s="18" t="s">
        <v>60</v>
      </c>
      <c r="D79" s="18" t="s">
        <v>326</v>
      </c>
      <c r="E79" s="18" t="s">
        <v>349</v>
      </c>
      <c r="F79" s="21" t="s">
        <v>310</v>
      </c>
      <c r="G79" s="9">
        <v>48</v>
      </c>
      <c r="H79" s="25">
        <v>16890.509999999998</v>
      </c>
    </row>
    <row r="80" spans="1:8" x14ac:dyDescent="0.2">
      <c r="A80" s="10">
        <v>2022</v>
      </c>
      <c r="B80" s="18" t="s">
        <v>335</v>
      </c>
      <c r="C80" s="18" t="s">
        <v>60</v>
      </c>
      <c r="D80" s="18" t="s">
        <v>351</v>
      </c>
      <c r="E80" s="18" t="s">
        <v>352</v>
      </c>
      <c r="F80" s="21" t="s">
        <v>300</v>
      </c>
      <c r="G80" s="9">
        <v>24</v>
      </c>
      <c r="H80" s="25">
        <v>12684</v>
      </c>
    </row>
    <row r="81" spans="1:8" x14ac:dyDescent="0.2">
      <c r="A81" s="10">
        <v>2022</v>
      </c>
      <c r="B81" s="18" t="s">
        <v>335</v>
      </c>
      <c r="C81" s="18" t="s">
        <v>60</v>
      </c>
      <c r="D81" s="18" t="s">
        <v>298</v>
      </c>
      <c r="E81" s="18" t="s">
        <v>353</v>
      </c>
      <c r="F81" s="21" t="s">
        <v>289</v>
      </c>
      <c r="G81" s="9">
        <v>36</v>
      </c>
      <c r="H81" s="25">
        <v>22454.06</v>
      </c>
    </row>
    <row r="82" spans="1:8" x14ac:dyDescent="0.2">
      <c r="A82" s="10">
        <v>2022</v>
      </c>
      <c r="B82" s="18" t="s">
        <v>335</v>
      </c>
      <c r="C82" s="18" t="s">
        <v>60</v>
      </c>
      <c r="D82" s="18" t="s">
        <v>298</v>
      </c>
      <c r="E82" s="18" t="s">
        <v>353</v>
      </c>
      <c r="F82" s="21" t="s">
        <v>300</v>
      </c>
      <c r="G82" s="9">
        <v>103</v>
      </c>
      <c r="H82" s="25">
        <v>16011.63</v>
      </c>
    </row>
    <row r="83" spans="1:8" x14ac:dyDescent="0.2">
      <c r="A83" s="10">
        <v>2022</v>
      </c>
      <c r="B83" s="18" t="s">
        <v>335</v>
      </c>
      <c r="C83" s="18" t="s">
        <v>60</v>
      </c>
      <c r="D83" s="18" t="s">
        <v>298</v>
      </c>
      <c r="E83" s="18" t="s">
        <v>354</v>
      </c>
      <c r="F83" s="21" t="s">
        <v>289</v>
      </c>
      <c r="G83" s="9">
        <v>29</v>
      </c>
      <c r="H83" s="25">
        <v>7649.92</v>
      </c>
    </row>
    <row r="84" spans="1:8" x14ac:dyDescent="0.2">
      <c r="A84" s="10">
        <v>2022</v>
      </c>
      <c r="B84" s="18" t="s">
        <v>335</v>
      </c>
      <c r="C84" s="18" t="s">
        <v>60</v>
      </c>
      <c r="D84" s="18" t="s">
        <v>355</v>
      </c>
      <c r="E84" s="18" t="s">
        <v>356</v>
      </c>
      <c r="F84" s="21" t="s">
        <v>289</v>
      </c>
      <c r="G84" s="9">
        <v>14</v>
      </c>
      <c r="H84" s="25">
        <v>7799.92</v>
      </c>
    </row>
    <row r="85" spans="1:8" x14ac:dyDescent="0.2">
      <c r="A85" s="10">
        <v>2022</v>
      </c>
      <c r="B85" s="18" t="s">
        <v>335</v>
      </c>
      <c r="C85" s="18" t="s">
        <v>60</v>
      </c>
      <c r="D85" s="18" t="s">
        <v>355</v>
      </c>
      <c r="E85" s="18" t="s">
        <v>356</v>
      </c>
      <c r="F85" s="21" t="s">
        <v>297</v>
      </c>
      <c r="G85" s="9">
        <v>6</v>
      </c>
      <c r="H85" s="25">
        <v>4908</v>
      </c>
    </row>
    <row r="86" spans="1:8" x14ac:dyDescent="0.2">
      <c r="A86" s="10">
        <v>2022</v>
      </c>
      <c r="B86" s="18" t="s">
        <v>335</v>
      </c>
      <c r="C86" s="18" t="s">
        <v>60</v>
      </c>
      <c r="D86" s="18" t="s">
        <v>298</v>
      </c>
      <c r="E86" s="18" t="s">
        <v>357</v>
      </c>
      <c r="F86" s="21" t="s">
        <v>289</v>
      </c>
      <c r="G86" s="9">
        <v>89</v>
      </c>
      <c r="H86" s="25">
        <v>9617.3799999999992</v>
      </c>
    </row>
    <row r="87" spans="1:8" x14ac:dyDescent="0.2">
      <c r="A87" s="10">
        <v>2022</v>
      </c>
      <c r="B87" s="18" t="s">
        <v>335</v>
      </c>
      <c r="C87" s="18" t="s">
        <v>60</v>
      </c>
      <c r="D87" s="18" t="s">
        <v>298</v>
      </c>
      <c r="E87" s="18" t="s">
        <v>358</v>
      </c>
      <c r="F87" s="21" t="s">
        <v>289</v>
      </c>
      <c r="G87" s="9">
        <v>8</v>
      </c>
      <c r="H87" s="25">
        <v>17853.18</v>
      </c>
    </row>
    <row r="88" spans="1:8" x14ac:dyDescent="0.2">
      <c r="A88" s="10">
        <v>2022</v>
      </c>
      <c r="B88" s="18" t="s">
        <v>335</v>
      </c>
      <c r="C88" s="18" t="s">
        <v>60</v>
      </c>
      <c r="D88" s="18" t="s">
        <v>298</v>
      </c>
      <c r="E88" s="18" t="s">
        <v>358</v>
      </c>
      <c r="F88" s="21" t="s">
        <v>300</v>
      </c>
      <c r="G88" s="9">
        <v>15</v>
      </c>
      <c r="H88" s="25">
        <v>17395.689999999999</v>
      </c>
    </row>
    <row r="89" spans="1:8" x14ac:dyDescent="0.2">
      <c r="A89" s="10">
        <v>2022</v>
      </c>
      <c r="B89" s="18" t="s">
        <v>335</v>
      </c>
      <c r="C89" s="18" t="s">
        <v>60</v>
      </c>
      <c r="D89" s="18" t="s">
        <v>326</v>
      </c>
      <c r="E89" s="18" t="s">
        <v>359</v>
      </c>
      <c r="F89" s="21" t="s">
        <v>310</v>
      </c>
      <c r="G89" s="9">
        <v>16</v>
      </c>
      <c r="H89" s="25">
        <v>14433.1</v>
      </c>
    </row>
    <row r="90" spans="1:8" x14ac:dyDescent="0.2">
      <c r="A90" s="10">
        <v>2022</v>
      </c>
      <c r="B90" s="18" t="s">
        <v>335</v>
      </c>
      <c r="C90" s="18" t="s">
        <v>60</v>
      </c>
      <c r="D90" s="18" t="s">
        <v>326</v>
      </c>
      <c r="E90" s="18" t="s">
        <v>360</v>
      </c>
      <c r="F90" s="21" t="s">
        <v>310</v>
      </c>
      <c r="G90" s="9">
        <v>7</v>
      </c>
      <c r="H90" s="25">
        <v>14892.43</v>
      </c>
    </row>
    <row r="91" spans="1:8" x14ac:dyDescent="0.2">
      <c r="A91" s="10">
        <v>2022</v>
      </c>
      <c r="B91" s="18" t="s">
        <v>335</v>
      </c>
      <c r="C91" s="18" t="s">
        <v>60</v>
      </c>
      <c r="D91" s="18" t="s">
        <v>326</v>
      </c>
      <c r="E91" s="18" t="s">
        <v>361</v>
      </c>
      <c r="F91" s="21" t="s">
        <v>310</v>
      </c>
      <c r="G91" s="9">
        <v>11</v>
      </c>
      <c r="H91" s="25">
        <v>18111.53</v>
      </c>
    </row>
    <row r="92" spans="1:8" x14ac:dyDescent="0.2">
      <c r="A92" s="10">
        <v>2022</v>
      </c>
      <c r="B92" s="18" t="s">
        <v>335</v>
      </c>
      <c r="C92" s="18" t="s">
        <v>60</v>
      </c>
      <c r="D92" s="18" t="s">
        <v>326</v>
      </c>
      <c r="E92" s="18" t="s">
        <v>362</v>
      </c>
      <c r="F92" s="21" t="s">
        <v>310</v>
      </c>
      <c r="G92" s="9">
        <v>13</v>
      </c>
      <c r="H92" s="25">
        <v>16594.43</v>
      </c>
    </row>
    <row r="93" spans="1:8" x14ac:dyDescent="0.2">
      <c r="A93" s="10">
        <v>2022</v>
      </c>
      <c r="B93" s="18" t="s">
        <v>335</v>
      </c>
      <c r="C93" s="18" t="s">
        <v>60</v>
      </c>
      <c r="D93" s="18" t="s">
        <v>326</v>
      </c>
      <c r="E93" s="18" t="s">
        <v>363</v>
      </c>
      <c r="F93" s="21" t="s">
        <v>297</v>
      </c>
      <c r="G93" s="9">
        <v>5</v>
      </c>
      <c r="H93" s="25">
        <v>8344.7999999999993</v>
      </c>
    </row>
    <row r="94" spans="1:8" x14ac:dyDescent="0.2">
      <c r="A94" s="10">
        <v>2022</v>
      </c>
      <c r="B94" s="18" t="s">
        <v>335</v>
      </c>
      <c r="C94" s="18" t="s">
        <v>60</v>
      </c>
      <c r="D94" s="18" t="s">
        <v>298</v>
      </c>
      <c r="E94" s="18" t="s">
        <v>364</v>
      </c>
      <c r="F94" s="21" t="s">
        <v>289</v>
      </c>
      <c r="G94" s="9">
        <v>41</v>
      </c>
      <c r="H94" s="25">
        <v>25896.560000000001</v>
      </c>
    </row>
    <row r="95" spans="1:8" x14ac:dyDescent="0.2">
      <c r="A95" s="10">
        <v>2022</v>
      </c>
      <c r="B95" s="18" t="s">
        <v>335</v>
      </c>
      <c r="C95" s="18" t="s">
        <v>60</v>
      </c>
      <c r="D95" s="18" t="s">
        <v>298</v>
      </c>
      <c r="E95" s="18" t="s">
        <v>364</v>
      </c>
      <c r="F95" s="21" t="s">
        <v>300</v>
      </c>
      <c r="G95" s="9">
        <v>42</v>
      </c>
      <c r="H95" s="25">
        <v>18428.07</v>
      </c>
    </row>
    <row r="96" spans="1:8" x14ac:dyDescent="0.2">
      <c r="A96" s="10">
        <v>2022</v>
      </c>
      <c r="B96" s="18" t="s">
        <v>335</v>
      </c>
      <c r="C96" s="18" t="s">
        <v>60</v>
      </c>
      <c r="D96" s="18" t="s">
        <v>326</v>
      </c>
      <c r="E96" s="18" t="s">
        <v>609</v>
      </c>
      <c r="F96" s="21" t="s">
        <v>310</v>
      </c>
      <c r="G96" s="9">
        <v>6</v>
      </c>
      <c r="H96" s="25">
        <v>23180.03</v>
      </c>
    </row>
    <row r="97" spans="1:8" x14ac:dyDescent="0.2">
      <c r="A97" s="10">
        <v>2022</v>
      </c>
      <c r="B97" s="18" t="s">
        <v>335</v>
      </c>
      <c r="C97" s="18" t="s">
        <v>60</v>
      </c>
      <c r="D97" s="18" t="s">
        <v>326</v>
      </c>
      <c r="E97" s="18" t="s">
        <v>366</v>
      </c>
      <c r="F97" s="21" t="s">
        <v>289</v>
      </c>
      <c r="G97" s="9">
        <v>38</v>
      </c>
      <c r="H97" s="25">
        <v>10479.4</v>
      </c>
    </row>
    <row r="98" spans="1:8" x14ac:dyDescent="0.2">
      <c r="A98" s="10">
        <v>2022</v>
      </c>
      <c r="B98" s="18" t="s">
        <v>335</v>
      </c>
      <c r="C98" s="18" t="s">
        <v>60</v>
      </c>
      <c r="D98" s="18" t="s">
        <v>326</v>
      </c>
      <c r="E98" s="18" t="s">
        <v>610</v>
      </c>
      <c r="F98" s="21" t="s">
        <v>310</v>
      </c>
      <c r="G98" s="9">
        <v>6</v>
      </c>
      <c r="H98" s="25">
        <v>17773.009999999998</v>
      </c>
    </row>
    <row r="99" spans="1:8" x14ac:dyDescent="0.2">
      <c r="A99" s="10">
        <v>2022</v>
      </c>
      <c r="B99" s="18" t="s">
        <v>367</v>
      </c>
      <c r="C99" s="18" t="s">
        <v>60</v>
      </c>
      <c r="D99" s="18" t="s">
        <v>355</v>
      </c>
      <c r="E99" s="18" t="s">
        <v>368</v>
      </c>
      <c r="F99" s="21" t="s">
        <v>289</v>
      </c>
      <c r="G99" s="9">
        <v>6</v>
      </c>
      <c r="H99" s="25">
        <v>33993.760000000002</v>
      </c>
    </row>
    <row r="100" spans="1:8" x14ac:dyDescent="0.2">
      <c r="A100" s="10">
        <v>2022</v>
      </c>
      <c r="B100" s="18" t="s">
        <v>367</v>
      </c>
      <c r="C100" s="18" t="s">
        <v>60</v>
      </c>
      <c r="D100" s="18" t="s">
        <v>298</v>
      </c>
      <c r="E100" s="18" t="s">
        <v>369</v>
      </c>
      <c r="F100" s="21" t="s">
        <v>289</v>
      </c>
      <c r="G100" s="9">
        <v>90</v>
      </c>
      <c r="H100" s="25">
        <v>41364.230000000003</v>
      </c>
    </row>
    <row r="101" spans="1:8" x14ac:dyDescent="0.2">
      <c r="A101" s="10">
        <v>2022</v>
      </c>
      <c r="B101" s="18" t="s">
        <v>367</v>
      </c>
      <c r="C101" s="18" t="s">
        <v>60</v>
      </c>
      <c r="D101" s="18" t="s">
        <v>298</v>
      </c>
      <c r="E101" s="18" t="s">
        <v>370</v>
      </c>
      <c r="F101" s="21" t="s">
        <v>289</v>
      </c>
      <c r="G101" s="9">
        <v>57</v>
      </c>
      <c r="H101" s="25">
        <v>34943.300000000003</v>
      </c>
    </row>
    <row r="102" spans="1:8" x14ac:dyDescent="0.2">
      <c r="A102" s="10">
        <v>2022</v>
      </c>
      <c r="B102" s="18" t="s">
        <v>367</v>
      </c>
      <c r="C102" s="18" t="s">
        <v>60</v>
      </c>
      <c r="D102" s="18" t="s">
        <v>291</v>
      </c>
      <c r="E102" s="18" t="s">
        <v>371</v>
      </c>
      <c r="F102" s="21" t="s">
        <v>297</v>
      </c>
      <c r="G102" s="9">
        <v>6</v>
      </c>
      <c r="H102" s="25">
        <v>1486.66</v>
      </c>
    </row>
    <row r="103" spans="1:8" x14ac:dyDescent="0.2">
      <c r="A103" s="10">
        <v>2022</v>
      </c>
      <c r="B103" s="18" t="s">
        <v>367</v>
      </c>
      <c r="C103" s="18" t="s">
        <v>60</v>
      </c>
      <c r="D103" s="18" t="s">
        <v>291</v>
      </c>
      <c r="E103" s="18" t="s">
        <v>371</v>
      </c>
      <c r="F103" s="21" t="s">
        <v>286</v>
      </c>
      <c r="G103" s="9">
        <v>134</v>
      </c>
      <c r="H103" s="25">
        <v>1177.8399999999999</v>
      </c>
    </row>
    <row r="104" spans="1:8" x14ac:dyDescent="0.2">
      <c r="A104" s="10">
        <v>2022</v>
      </c>
      <c r="B104" s="18" t="s">
        <v>367</v>
      </c>
      <c r="C104" s="18" t="s">
        <v>60</v>
      </c>
      <c r="D104" s="18" t="s">
        <v>313</v>
      </c>
      <c r="E104" s="18" t="s">
        <v>372</v>
      </c>
      <c r="F104" s="21" t="s">
        <v>308</v>
      </c>
      <c r="G104" s="9">
        <v>55</v>
      </c>
      <c r="H104" s="25">
        <v>24772.66</v>
      </c>
    </row>
    <row r="105" spans="1:8" x14ac:dyDescent="0.2">
      <c r="A105" s="10">
        <v>2022</v>
      </c>
      <c r="B105" s="18" t="s">
        <v>367</v>
      </c>
      <c r="C105" s="18" t="s">
        <v>60</v>
      </c>
      <c r="D105" s="18" t="s">
        <v>373</v>
      </c>
      <c r="E105" s="18" t="s">
        <v>374</v>
      </c>
      <c r="F105" s="21" t="s">
        <v>297</v>
      </c>
      <c r="G105" s="9">
        <v>6</v>
      </c>
      <c r="H105" s="25">
        <v>2395.16</v>
      </c>
    </row>
    <row r="106" spans="1:8" x14ac:dyDescent="0.2">
      <c r="A106" s="10">
        <v>2022</v>
      </c>
      <c r="B106" s="18" t="s">
        <v>367</v>
      </c>
      <c r="C106" s="18" t="s">
        <v>60</v>
      </c>
      <c r="D106" s="18" t="s">
        <v>373</v>
      </c>
      <c r="E106" s="18" t="s">
        <v>374</v>
      </c>
      <c r="F106" s="21" t="s">
        <v>286</v>
      </c>
      <c r="G106" s="9">
        <v>9</v>
      </c>
      <c r="H106" s="25">
        <v>1815.11</v>
      </c>
    </row>
    <row r="107" spans="1:8" x14ac:dyDescent="0.2">
      <c r="A107" s="10">
        <v>2022</v>
      </c>
      <c r="B107" s="18" t="s">
        <v>367</v>
      </c>
      <c r="C107" s="18" t="s">
        <v>60</v>
      </c>
      <c r="D107" s="18" t="s">
        <v>287</v>
      </c>
      <c r="E107" s="18" t="s">
        <v>375</v>
      </c>
      <c r="F107" s="21" t="s">
        <v>289</v>
      </c>
      <c r="G107" s="9">
        <v>147</v>
      </c>
      <c r="H107" s="25">
        <v>47427.98</v>
      </c>
    </row>
    <row r="108" spans="1:8" x14ac:dyDescent="0.2">
      <c r="A108" s="10">
        <v>2022</v>
      </c>
      <c r="B108" s="18" t="s">
        <v>367</v>
      </c>
      <c r="C108" s="18" t="s">
        <v>60</v>
      </c>
      <c r="D108" s="18" t="s">
        <v>291</v>
      </c>
      <c r="E108" s="18" t="s">
        <v>376</v>
      </c>
      <c r="F108" s="21" t="s">
        <v>286</v>
      </c>
      <c r="G108" s="9">
        <v>56</v>
      </c>
      <c r="H108" s="25">
        <v>1230.57</v>
      </c>
    </row>
    <row r="109" spans="1:8" x14ac:dyDescent="0.2">
      <c r="A109" s="10">
        <v>2022</v>
      </c>
      <c r="B109" s="18" t="s">
        <v>367</v>
      </c>
      <c r="C109" s="18" t="s">
        <v>60</v>
      </c>
      <c r="D109" s="18" t="s">
        <v>284</v>
      </c>
      <c r="E109" s="18" t="s">
        <v>377</v>
      </c>
      <c r="F109" s="21" t="s">
        <v>286</v>
      </c>
      <c r="G109" s="9">
        <v>87</v>
      </c>
      <c r="H109" s="25">
        <v>1690.48</v>
      </c>
    </row>
    <row r="110" spans="1:8" x14ac:dyDescent="0.2">
      <c r="A110" s="10">
        <v>2022</v>
      </c>
      <c r="B110" s="18" t="s">
        <v>367</v>
      </c>
      <c r="C110" s="18" t="s">
        <v>60</v>
      </c>
      <c r="D110" s="18" t="s">
        <v>284</v>
      </c>
      <c r="E110" s="18" t="s">
        <v>377</v>
      </c>
      <c r="F110" s="21" t="s">
        <v>297</v>
      </c>
      <c r="G110" s="9">
        <v>26</v>
      </c>
      <c r="H110" s="25">
        <v>2183.1</v>
      </c>
    </row>
    <row r="111" spans="1:8" x14ac:dyDescent="0.2">
      <c r="A111" s="10">
        <v>2022</v>
      </c>
      <c r="B111" s="18" t="s">
        <v>367</v>
      </c>
      <c r="C111" s="18" t="s">
        <v>60</v>
      </c>
      <c r="D111" s="18" t="s">
        <v>287</v>
      </c>
      <c r="E111" s="18" t="s">
        <v>378</v>
      </c>
      <c r="F111" s="21" t="s">
        <v>289</v>
      </c>
      <c r="G111" s="9">
        <v>68</v>
      </c>
      <c r="H111" s="25">
        <v>49259.81</v>
      </c>
    </row>
    <row r="112" spans="1:8" x14ac:dyDescent="0.2">
      <c r="A112" s="10">
        <v>2022</v>
      </c>
      <c r="B112" s="18" t="s">
        <v>367</v>
      </c>
      <c r="C112" s="18" t="s">
        <v>60</v>
      </c>
      <c r="D112" s="18" t="s">
        <v>355</v>
      </c>
      <c r="E112" s="18" t="s">
        <v>379</v>
      </c>
      <c r="F112" s="21" t="s">
        <v>289</v>
      </c>
      <c r="G112" s="9">
        <v>33</v>
      </c>
      <c r="H112" s="25">
        <v>34346.720000000001</v>
      </c>
    </row>
    <row r="113" spans="1:8" x14ac:dyDescent="0.2">
      <c r="A113" s="10">
        <v>2022</v>
      </c>
      <c r="B113" s="18" t="s">
        <v>380</v>
      </c>
      <c r="C113" s="18" t="s">
        <v>60</v>
      </c>
      <c r="D113" s="18" t="s">
        <v>313</v>
      </c>
      <c r="E113" s="18" t="s">
        <v>381</v>
      </c>
      <c r="F113" s="21" t="s">
        <v>308</v>
      </c>
      <c r="G113" s="9">
        <v>423</v>
      </c>
      <c r="H113" s="25">
        <v>3000.78</v>
      </c>
    </row>
    <row r="114" spans="1:8" x14ac:dyDescent="0.2">
      <c r="A114" s="10">
        <v>2022</v>
      </c>
      <c r="B114" s="18" t="s">
        <v>380</v>
      </c>
      <c r="C114" s="18" t="s">
        <v>60</v>
      </c>
      <c r="D114" s="18" t="s">
        <v>313</v>
      </c>
      <c r="E114" s="18" t="s">
        <v>314</v>
      </c>
      <c r="F114" s="21" t="s">
        <v>308</v>
      </c>
      <c r="G114" s="9">
        <v>10</v>
      </c>
      <c r="H114" s="25">
        <v>3464</v>
      </c>
    </row>
    <row r="115" spans="1:8" x14ac:dyDescent="0.2">
      <c r="A115" s="10">
        <v>2022</v>
      </c>
      <c r="B115" s="18" t="s">
        <v>380</v>
      </c>
      <c r="C115" s="18" t="s">
        <v>60</v>
      </c>
      <c r="D115" s="18" t="s">
        <v>313</v>
      </c>
      <c r="E115" s="18" t="s">
        <v>382</v>
      </c>
      <c r="F115" s="21" t="s">
        <v>308</v>
      </c>
      <c r="G115" s="9">
        <v>944</v>
      </c>
      <c r="H115" s="25">
        <v>3090.84</v>
      </c>
    </row>
    <row r="116" spans="1:8" x14ac:dyDescent="0.2">
      <c r="A116" s="10">
        <v>2022</v>
      </c>
      <c r="B116" s="18" t="s">
        <v>380</v>
      </c>
      <c r="C116" s="18" t="s">
        <v>60</v>
      </c>
      <c r="D116" s="18" t="s">
        <v>313</v>
      </c>
      <c r="E116" s="18" t="s">
        <v>382</v>
      </c>
      <c r="F116" s="21" t="s">
        <v>297</v>
      </c>
      <c r="G116" s="9">
        <v>27</v>
      </c>
      <c r="H116" s="25">
        <v>5913.81</v>
      </c>
    </row>
    <row r="117" spans="1:8" x14ac:dyDescent="0.2">
      <c r="A117" s="10">
        <v>2022</v>
      </c>
      <c r="B117" s="18" t="s">
        <v>380</v>
      </c>
      <c r="C117" s="18" t="s">
        <v>60</v>
      </c>
      <c r="D117" s="18" t="s">
        <v>383</v>
      </c>
      <c r="E117" s="18" t="s">
        <v>384</v>
      </c>
      <c r="F117" s="21" t="s">
        <v>286</v>
      </c>
      <c r="G117" s="9">
        <v>18</v>
      </c>
      <c r="H117" s="25">
        <v>6756.66</v>
      </c>
    </row>
    <row r="118" spans="1:8" x14ac:dyDescent="0.2">
      <c r="A118" s="10">
        <v>2022</v>
      </c>
      <c r="B118" s="18" t="s">
        <v>380</v>
      </c>
      <c r="C118" s="18" t="s">
        <v>60</v>
      </c>
      <c r="D118" s="18" t="s">
        <v>383</v>
      </c>
      <c r="E118" s="18" t="s">
        <v>384</v>
      </c>
      <c r="F118" s="21" t="s">
        <v>297</v>
      </c>
      <c r="G118" s="9">
        <v>468</v>
      </c>
      <c r="H118" s="25">
        <v>9124.19</v>
      </c>
    </row>
    <row r="119" spans="1:8" x14ac:dyDescent="0.2">
      <c r="A119" s="10">
        <v>2022</v>
      </c>
      <c r="B119" s="18" t="s">
        <v>380</v>
      </c>
      <c r="C119" s="18" t="s">
        <v>60</v>
      </c>
      <c r="D119" s="18" t="s">
        <v>313</v>
      </c>
      <c r="E119" s="18" t="s">
        <v>385</v>
      </c>
      <c r="F119" s="21" t="s">
        <v>297</v>
      </c>
      <c r="G119" s="9">
        <v>9</v>
      </c>
      <c r="H119" s="25">
        <v>7033.33</v>
      </c>
    </row>
    <row r="120" spans="1:8" x14ac:dyDescent="0.2">
      <c r="A120" s="10">
        <v>2022</v>
      </c>
      <c r="B120" s="18" t="s">
        <v>380</v>
      </c>
      <c r="C120" s="18" t="s">
        <v>60</v>
      </c>
      <c r="D120" s="18" t="s">
        <v>313</v>
      </c>
      <c r="E120" s="18" t="s">
        <v>386</v>
      </c>
      <c r="F120" s="21" t="s">
        <v>308</v>
      </c>
      <c r="G120" s="9">
        <v>12</v>
      </c>
      <c r="H120" s="25">
        <v>3464</v>
      </c>
    </row>
    <row r="121" spans="1:8" x14ac:dyDescent="0.2">
      <c r="A121" s="10">
        <v>2022</v>
      </c>
      <c r="B121" s="18" t="s">
        <v>380</v>
      </c>
      <c r="C121" s="18" t="s">
        <v>60</v>
      </c>
      <c r="D121" s="18" t="s">
        <v>313</v>
      </c>
      <c r="E121" s="18" t="s">
        <v>387</v>
      </c>
      <c r="F121" s="21" t="s">
        <v>297</v>
      </c>
      <c r="G121" s="9">
        <v>109</v>
      </c>
      <c r="H121" s="25">
        <v>8372.8799999999992</v>
      </c>
    </row>
    <row r="122" spans="1:8" x14ac:dyDescent="0.2">
      <c r="A122" s="10">
        <v>2022</v>
      </c>
      <c r="B122" s="18" t="s">
        <v>380</v>
      </c>
      <c r="C122" s="18" t="s">
        <v>60</v>
      </c>
      <c r="D122" s="18" t="s">
        <v>313</v>
      </c>
      <c r="E122" s="18" t="s">
        <v>387</v>
      </c>
      <c r="F122" s="21" t="s">
        <v>286</v>
      </c>
      <c r="G122" s="9">
        <v>41</v>
      </c>
      <c r="H122" s="25">
        <v>4086.34</v>
      </c>
    </row>
    <row r="123" spans="1:8" x14ac:dyDescent="0.2">
      <c r="A123" s="10">
        <v>2022</v>
      </c>
      <c r="B123" s="18" t="s">
        <v>380</v>
      </c>
      <c r="C123" s="18" t="s">
        <v>60</v>
      </c>
      <c r="D123" s="18" t="s">
        <v>313</v>
      </c>
      <c r="E123" s="18" t="s">
        <v>388</v>
      </c>
      <c r="F123" s="21" t="s">
        <v>308</v>
      </c>
      <c r="G123" s="9">
        <v>2223</v>
      </c>
      <c r="H123" s="25">
        <v>3193.69</v>
      </c>
    </row>
    <row r="124" spans="1:8" x14ac:dyDescent="0.2">
      <c r="A124" s="10">
        <v>2022</v>
      </c>
      <c r="B124" s="18" t="s">
        <v>380</v>
      </c>
      <c r="C124" s="18" t="s">
        <v>60</v>
      </c>
      <c r="D124" s="18" t="s">
        <v>313</v>
      </c>
      <c r="E124" s="18" t="s">
        <v>388</v>
      </c>
      <c r="F124" s="21" t="s">
        <v>297</v>
      </c>
      <c r="G124" s="9">
        <v>145</v>
      </c>
      <c r="H124" s="25">
        <v>5868.89</v>
      </c>
    </row>
    <row r="125" spans="1:8" x14ac:dyDescent="0.2">
      <c r="A125" s="10">
        <v>2022</v>
      </c>
      <c r="B125" s="18" t="s">
        <v>380</v>
      </c>
      <c r="C125" s="18" t="s">
        <v>60</v>
      </c>
      <c r="D125" s="18" t="s">
        <v>313</v>
      </c>
      <c r="E125" s="18" t="s">
        <v>389</v>
      </c>
      <c r="F125" s="21" t="s">
        <v>308</v>
      </c>
      <c r="G125" s="9">
        <v>415</v>
      </c>
      <c r="H125" s="25">
        <v>3288.46</v>
      </c>
    </row>
    <row r="126" spans="1:8" x14ac:dyDescent="0.2">
      <c r="A126" s="10">
        <v>2022</v>
      </c>
      <c r="B126" s="18" t="s">
        <v>380</v>
      </c>
      <c r="C126" s="18" t="s">
        <v>60</v>
      </c>
      <c r="D126" s="18" t="s">
        <v>313</v>
      </c>
      <c r="E126" s="18" t="s">
        <v>390</v>
      </c>
      <c r="F126" s="21" t="s">
        <v>308</v>
      </c>
      <c r="G126" s="9">
        <v>467</v>
      </c>
      <c r="H126" s="25">
        <v>3424.99</v>
      </c>
    </row>
    <row r="127" spans="1:8" x14ac:dyDescent="0.2">
      <c r="A127" s="10">
        <v>2022</v>
      </c>
      <c r="B127" s="18" t="s">
        <v>380</v>
      </c>
      <c r="C127" s="18" t="s">
        <v>60</v>
      </c>
      <c r="D127" s="18" t="s">
        <v>313</v>
      </c>
      <c r="E127" s="18" t="s">
        <v>391</v>
      </c>
      <c r="F127" s="21" t="s">
        <v>308</v>
      </c>
      <c r="G127" s="9">
        <v>688</v>
      </c>
      <c r="H127" s="25">
        <v>3091.99</v>
      </c>
    </row>
    <row r="128" spans="1:8" x14ac:dyDescent="0.2">
      <c r="A128" s="10">
        <v>2022</v>
      </c>
      <c r="B128" s="18" t="s">
        <v>392</v>
      </c>
      <c r="C128" s="18" t="s">
        <v>60</v>
      </c>
      <c r="D128" s="18" t="s">
        <v>298</v>
      </c>
      <c r="E128" s="18" t="s">
        <v>611</v>
      </c>
      <c r="F128" s="21" t="s">
        <v>329</v>
      </c>
      <c r="G128" s="9">
        <v>7</v>
      </c>
      <c r="H128" s="25">
        <v>28948.89</v>
      </c>
    </row>
    <row r="129" spans="1:8" x14ac:dyDescent="0.2">
      <c r="A129" s="10">
        <v>2022</v>
      </c>
      <c r="B129" s="18" t="s">
        <v>392</v>
      </c>
      <c r="C129" s="18" t="s">
        <v>60</v>
      </c>
      <c r="D129" s="18" t="s">
        <v>298</v>
      </c>
      <c r="E129" s="18" t="s">
        <v>611</v>
      </c>
      <c r="F129" s="21" t="s">
        <v>300</v>
      </c>
      <c r="G129" s="9">
        <v>26</v>
      </c>
      <c r="H129" s="25">
        <v>10951.6</v>
      </c>
    </row>
    <row r="130" spans="1:8" x14ac:dyDescent="0.2">
      <c r="A130" s="10">
        <v>2022</v>
      </c>
      <c r="B130" s="18" t="s">
        <v>392</v>
      </c>
      <c r="C130" s="18" t="s">
        <v>60</v>
      </c>
      <c r="D130" s="18" t="s">
        <v>559</v>
      </c>
      <c r="E130" s="18" t="s">
        <v>612</v>
      </c>
      <c r="F130" s="21" t="s">
        <v>407</v>
      </c>
      <c r="G130" s="9">
        <v>7</v>
      </c>
      <c r="H130" s="25">
        <v>17932.89</v>
      </c>
    </row>
    <row r="131" spans="1:8" x14ac:dyDescent="0.2">
      <c r="A131" s="10">
        <v>2022</v>
      </c>
      <c r="B131" s="18" t="s">
        <v>392</v>
      </c>
      <c r="C131" s="18" t="s">
        <v>60</v>
      </c>
      <c r="D131" s="18" t="s">
        <v>298</v>
      </c>
      <c r="E131" s="18" t="s">
        <v>432</v>
      </c>
      <c r="F131" s="21" t="s">
        <v>329</v>
      </c>
      <c r="G131" s="9">
        <v>5</v>
      </c>
      <c r="H131" s="25">
        <v>32182.02</v>
      </c>
    </row>
    <row r="132" spans="1:8" x14ac:dyDescent="0.2">
      <c r="A132" s="10">
        <v>2022</v>
      </c>
      <c r="B132" s="18" t="s">
        <v>392</v>
      </c>
      <c r="C132" s="18" t="s">
        <v>60</v>
      </c>
      <c r="D132" s="18" t="s">
        <v>393</v>
      </c>
      <c r="E132" s="18" t="s">
        <v>394</v>
      </c>
      <c r="F132" s="21" t="s">
        <v>289</v>
      </c>
      <c r="G132" s="9">
        <v>23</v>
      </c>
      <c r="H132" s="25">
        <v>23431.27</v>
      </c>
    </row>
    <row r="133" spans="1:8" x14ac:dyDescent="0.2">
      <c r="A133" s="10">
        <v>2022</v>
      </c>
      <c r="B133" s="18" t="s">
        <v>392</v>
      </c>
      <c r="C133" s="18" t="s">
        <v>60</v>
      </c>
      <c r="D133" s="18" t="s">
        <v>393</v>
      </c>
      <c r="E133" s="18" t="s">
        <v>394</v>
      </c>
      <c r="F133" s="21" t="s">
        <v>300</v>
      </c>
      <c r="G133" s="9">
        <v>35</v>
      </c>
      <c r="H133" s="25">
        <v>7899.83</v>
      </c>
    </row>
    <row r="134" spans="1:8" x14ac:dyDescent="0.2">
      <c r="A134" s="10">
        <v>2022</v>
      </c>
      <c r="B134" s="18" t="s">
        <v>392</v>
      </c>
      <c r="C134" s="18" t="s">
        <v>60</v>
      </c>
      <c r="D134" s="18" t="s">
        <v>393</v>
      </c>
      <c r="E134" s="18" t="s">
        <v>613</v>
      </c>
      <c r="F134" s="21" t="s">
        <v>300</v>
      </c>
      <c r="G134" s="9">
        <v>11</v>
      </c>
      <c r="H134" s="25">
        <v>9404.43</v>
      </c>
    </row>
    <row r="135" spans="1:8" x14ac:dyDescent="0.2">
      <c r="A135" s="10">
        <v>2022</v>
      </c>
      <c r="B135" s="18" t="s">
        <v>392</v>
      </c>
      <c r="C135" s="18" t="s">
        <v>60</v>
      </c>
      <c r="D135" s="18" t="s">
        <v>393</v>
      </c>
      <c r="E135" s="18" t="s">
        <v>613</v>
      </c>
      <c r="F135" s="21" t="s">
        <v>289</v>
      </c>
      <c r="G135" s="9">
        <v>29</v>
      </c>
      <c r="H135" s="25">
        <v>28999.61</v>
      </c>
    </row>
    <row r="136" spans="1:8" x14ac:dyDescent="0.2">
      <c r="A136" s="10">
        <v>2022</v>
      </c>
      <c r="B136" s="18" t="s">
        <v>392</v>
      </c>
      <c r="C136" s="18" t="s">
        <v>60</v>
      </c>
      <c r="D136" s="18" t="s">
        <v>393</v>
      </c>
      <c r="E136" s="18" t="s">
        <v>395</v>
      </c>
      <c r="F136" s="21" t="s">
        <v>289</v>
      </c>
      <c r="G136" s="9">
        <v>36</v>
      </c>
      <c r="H136" s="25">
        <v>24566.83</v>
      </c>
    </row>
    <row r="137" spans="1:8" x14ac:dyDescent="0.2">
      <c r="A137" s="10">
        <v>2022</v>
      </c>
      <c r="B137" s="18" t="s">
        <v>392</v>
      </c>
      <c r="C137" s="18" t="s">
        <v>60</v>
      </c>
      <c r="D137" s="18" t="s">
        <v>393</v>
      </c>
      <c r="E137" s="18" t="s">
        <v>395</v>
      </c>
      <c r="F137" s="21" t="s">
        <v>300</v>
      </c>
      <c r="G137" s="9">
        <v>26</v>
      </c>
      <c r="H137" s="25">
        <v>9039.42</v>
      </c>
    </row>
    <row r="138" spans="1:8" x14ac:dyDescent="0.2">
      <c r="A138" s="10">
        <v>2022</v>
      </c>
      <c r="B138" s="18" t="s">
        <v>392</v>
      </c>
      <c r="C138" s="18" t="s">
        <v>60</v>
      </c>
      <c r="D138" s="18" t="s">
        <v>298</v>
      </c>
      <c r="E138" s="18" t="s">
        <v>396</v>
      </c>
      <c r="F138" s="21" t="s">
        <v>289</v>
      </c>
      <c r="G138" s="9">
        <v>15</v>
      </c>
      <c r="H138" s="25">
        <v>17589.88</v>
      </c>
    </row>
    <row r="139" spans="1:8" x14ac:dyDescent="0.2">
      <c r="A139" s="10">
        <v>2022</v>
      </c>
      <c r="B139" s="18" t="s">
        <v>392</v>
      </c>
      <c r="C139" s="18" t="s">
        <v>60</v>
      </c>
      <c r="D139" s="18" t="s">
        <v>351</v>
      </c>
      <c r="E139" s="18" t="s">
        <v>397</v>
      </c>
      <c r="F139" s="21" t="s">
        <v>300</v>
      </c>
      <c r="G139" s="9">
        <v>12</v>
      </c>
      <c r="H139" s="25">
        <v>11008.34</v>
      </c>
    </row>
    <row r="140" spans="1:8" x14ac:dyDescent="0.2">
      <c r="A140" s="10">
        <v>2022</v>
      </c>
      <c r="B140" s="18" t="s">
        <v>392</v>
      </c>
      <c r="C140" s="18" t="s">
        <v>60</v>
      </c>
      <c r="D140" s="18" t="s">
        <v>287</v>
      </c>
      <c r="E140" s="18" t="s">
        <v>614</v>
      </c>
      <c r="F140" s="21" t="s">
        <v>329</v>
      </c>
      <c r="G140" s="9">
        <v>9</v>
      </c>
      <c r="H140" s="25">
        <v>12935.05</v>
      </c>
    </row>
    <row r="141" spans="1:8" x14ac:dyDescent="0.2">
      <c r="A141" s="10">
        <v>2022</v>
      </c>
      <c r="B141" s="18" t="s">
        <v>392</v>
      </c>
      <c r="C141" s="18" t="s">
        <v>60</v>
      </c>
      <c r="D141" s="18" t="s">
        <v>287</v>
      </c>
      <c r="E141" s="18" t="s">
        <v>614</v>
      </c>
      <c r="F141" s="21" t="s">
        <v>289</v>
      </c>
      <c r="G141" s="9">
        <v>11</v>
      </c>
      <c r="H141" s="25">
        <v>4677.2299999999996</v>
      </c>
    </row>
    <row r="142" spans="1:8" x14ac:dyDescent="0.2">
      <c r="A142" s="10">
        <v>2022</v>
      </c>
      <c r="B142" s="18" t="s">
        <v>392</v>
      </c>
      <c r="C142" s="18" t="s">
        <v>60</v>
      </c>
      <c r="D142" s="18" t="s">
        <v>393</v>
      </c>
      <c r="E142" s="18" t="s">
        <v>398</v>
      </c>
      <c r="F142" s="21" t="s">
        <v>300</v>
      </c>
      <c r="G142" s="9">
        <v>36</v>
      </c>
      <c r="H142" s="25">
        <v>6058.55</v>
      </c>
    </row>
    <row r="143" spans="1:8" x14ac:dyDescent="0.2">
      <c r="A143" s="10">
        <v>2022</v>
      </c>
      <c r="B143" s="18" t="s">
        <v>392</v>
      </c>
      <c r="C143" s="18" t="s">
        <v>60</v>
      </c>
      <c r="D143" s="18" t="s">
        <v>393</v>
      </c>
      <c r="E143" s="18" t="s">
        <v>398</v>
      </c>
      <c r="F143" s="21" t="s">
        <v>289</v>
      </c>
      <c r="G143" s="9">
        <v>31</v>
      </c>
      <c r="H143" s="25">
        <v>18275.099999999999</v>
      </c>
    </row>
    <row r="144" spans="1:8" x14ac:dyDescent="0.2">
      <c r="A144" s="10">
        <v>2022</v>
      </c>
      <c r="B144" s="18" t="s">
        <v>392</v>
      </c>
      <c r="C144" s="18" t="s">
        <v>60</v>
      </c>
      <c r="D144" s="18" t="s">
        <v>351</v>
      </c>
      <c r="E144" s="18" t="s">
        <v>615</v>
      </c>
      <c r="F144" s="21" t="s">
        <v>329</v>
      </c>
      <c r="G144" s="9">
        <v>11</v>
      </c>
      <c r="H144" s="25">
        <v>31645.43</v>
      </c>
    </row>
    <row r="145" spans="1:8" x14ac:dyDescent="0.2">
      <c r="A145" s="10">
        <v>2022</v>
      </c>
      <c r="B145" s="18" t="s">
        <v>392</v>
      </c>
      <c r="C145" s="18" t="s">
        <v>60</v>
      </c>
      <c r="D145" s="18" t="s">
        <v>351</v>
      </c>
      <c r="E145" s="18" t="s">
        <v>615</v>
      </c>
      <c r="F145" s="21" t="s">
        <v>300</v>
      </c>
      <c r="G145" s="9">
        <v>5</v>
      </c>
      <c r="H145" s="25">
        <v>4519.71</v>
      </c>
    </row>
    <row r="146" spans="1:8" x14ac:dyDescent="0.2">
      <c r="A146" s="10">
        <v>2022</v>
      </c>
      <c r="B146" s="18" t="s">
        <v>392</v>
      </c>
      <c r="C146" s="18" t="s">
        <v>60</v>
      </c>
      <c r="D146" s="18" t="s">
        <v>559</v>
      </c>
      <c r="E146" s="18" t="s">
        <v>616</v>
      </c>
      <c r="F146" s="21" t="s">
        <v>407</v>
      </c>
      <c r="G146" s="9">
        <v>8</v>
      </c>
      <c r="H146" s="25">
        <v>16632.21</v>
      </c>
    </row>
    <row r="147" spans="1:8" x14ac:dyDescent="0.2">
      <c r="A147" s="10">
        <v>2022</v>
      </c>
      <c r="B147" s="18" t="s">
        <v>392</v>
      </c>
      <c r="C147" s="18" t="s">
        <v>60</v>
      </c>
      <c r="D147" s="18" t="s">
        <v>399</v>
      </c>
      <c r="E147" s="18" t="s">
        <v>400</v>
      </c>
      <c r="F147" s="21" t="s">
        <v>289</v>
      </c>
      <c r="G147" s="9">
        <v>16</v>
      </c>
      <c r="H147" s="25">
        <v>13926.82</v>
      </c>
    </row>
    <row r="148" spans="1:8" x14ac:dyDescent="0.2">
      <c r="A148" s="10">
        <v>2022</v>
      </c>
      <c r="B148" s="18" t="s">
        <v>392</v>
      </c>
      <c r="C148" s="18" t="s">
        <v>60</v>
      </c>
      <c r="D148" s="18" t="s">
        <v>298</v>
      </c>
      <c r="E148" s="18" t="s">
        <v>401</v>
      </c>
      <c r="F148" s="21" t="s">
        <v>329</v>
      </c>
      <c r="G148" s="9">
        <v>5</v>
      </c>
      <c r="H148" s="25">
        <v>13036.83</v>
      </c>
    </row>
    <row r="149" spans="1:8" x14ac:dyDescent="0.2">
      <c r="A149" s="10">
        <v>2022</v>
      </c>
      <c r="B149" s="18" t="s">
        <v>392</v>
      </c>
      <c r="C149" s="18" t="s">
        <v>60</v>
      </c>
      <c r="D149" s="18" t="s">
        <v>298</v>
      </c>
      <c r="E149" s="18" t="s">
        <v>401</v>
      </c>
      <c r="F149" s="21" t="s">
        <v>289</v>
      </c>
      <c r="G149" s="9">
        <v>26</v>
      </c>
      <c r="H149" s="25">
        <v>4196.41</v>
      </c>
    </row>
    <row r="150" spans="1:8" x14ac:dyDescent="0.2">
      <c r="A150" s="10">
        <v>2022</v>
      </c>
      <c r="B150" s="18" t="s">
        <v>392</v>
      </c>
      <c r="C150" s="18" t="s">
        <v>60</v>
      </c>
      <c r="D150" s="18" t="s">
        <v>298</v>
      </c>
      <c r="E150" s="18" t="s">
        <v>402</v>
      </c>
      <c r="F150" s="21" t="s">
        <v>300</v>
      </c>
      <c r="G150" s="9">
        <v>15</v>
      </c>
      <c r="H150" s="25">
        <v>9538.7999999999993</v>
      </c>
    </row>
    <row r="151" spans="1:8" x14ac:dyDescent="0.2">
      <c r="A151" s="10">
        <v>2022</v>
      </c>
      <c r="B151" s="18" t="s">
        <v>392</v>
      </c>
      <c r="C151" s="18" t="s">
        <v>60</v>
      </c>
      <c r="D151" s="18" t="s">
        <v>298</v>
      </c>
      <c r="E151" s="18" t="s">
        <v>402</v>
      </c>
      <c r="F151" s="21" t="s">
        <v>289</v>
      </c>
      <c r="G151" s="9">
        <v>17</v>
      </c>
      <c r="H151" s="25">
        <v>19349.7</v>
      </c>
    </row>
    <row r="152" spans="1:8" x14ac:dyDescent="0.2">
      <c r="A152" s="10">
        <v>2022</v>
      </c>
      <c r="B152" s="18" t="s">
        <v>392</v>
      </c>
      <c r="C152" s="18" t="s">
        <v>60</v>
      </c>
      <c r="D152" s="18" t="s">
        <v>399</v>
      </c>
      <c r="E152" s="18" t="s">
        <v>403</v>
      </c>
      <c r="F152" s="21" t="s">
        <v>289</v>
      </c>
      <c r="G152" s="9">
        <v>23</v>
      </c>
      <c r="H152" s="25">
        <v>27485.99</v>
      </c>
    </row>
    <row r="153" spans="1:8" x14ac:dyDescent="0.2">
      <c r="A153" s="10">
        <v>2022</v>
      </c>
      <c r="B153" s="18" t="s">
        <v>392</v>
      </c>
      <c r="C153" s="18" t="s">
        <v>60</v>
      </c>
      <c r="D153" s="18" t="s">
        <v>298</v>
      </c>
      <c r="E153" s="18" t="s">
        <v>404</v>
      </c>
      <c r="F153" s="21" t="s">
        <v>289</v>
      </c>
      <c r="G153" s="9">
        <v>30</v>
      </c>
      <c r="H153" s="25">
        <v>18235.54</v>
      </c>
    </row>
    <row r="154" spans="1:8" x14ac:dyDescent="0.2">
      <c r="A154" s="10">
        <v>2022</v>
      </c>
      <c r="B154" s="18" t="s">
        <v>392</v>
      </c>
      <c r="C154" s="18" t="s">
        <v>60</v>
      </c>
      <c r="D154" s="18" t="s">
        <v>298</v>
      </c>
      <c r="E154" s="18" t="s">
        <v>404</v>
      </c>
      <c r="F154" s="21" t="s">
        <v>300</v>
      </c>
      <c r="G154" s="9">
        <v>40</v>
      </c>
      <c r="H154" s="25">
        <v>8474.4500000000007</v>
      </c>
    </row>
    <row r="155" spans="1:8" x14ac:dyDescent="0.2">
      <c r="A155" s="10">
        <v>2022</v>
      </c>
      <c r="B155" s="18" t="s">
        <v>405</v>
      </c>
      <c r="C155" s="18" t="s">
        <v>60</v>
      </c>
      <c r="D155" s="18" t="s">
        <v>298</v>
      </c>
      <c r="E155" s="18" t="s">
        <v>358</v>
      </c>
      <c r="F155" s="21" t="s">
        <v>289</v>
      </c>
      <c r="G155" s="9">
        <v>9</v>
      </c>
      <c r="H155" s="25">
        <v>42900.6</v>
      </c>
    </row>
    <row r="156" spans="1:8" x14ac:dyDescent="0.2">
      <c r="A156" s="10">
        <v>2022</v>
      </c>
      <c r="B156" s="18" t="s">
        <v>405</v>
      </c>
      <c r="C156" s="18" t="s">
        <v>60</v>
      </c>
      <c r="D156" s="18" t="s">
        <v>298</v>
      </c>
      <c r="E156" s="18" t="s">
        <v>358</v>
      </c>
      <c r="F156" s="21" t="s">
        <v>300</v>
      </c>
      <c r="G156" s="9">
        <v>13</v>
      </c>
      <c r="H156" s="25">
        <v>14579.93</v>
      </c>
    </row>
    <row r="157" spans="1:8" x14ac:dyDescent="0.2">
      <c r="A157" s="10">
        <v>2022</v>
      </c>
      <c r="B157" s="18" t="s">
        <v>405</v>
      </c>
      <c r="C157" s="18" t="s">
        <v>60</v>
      </c>
      <c r="D157" s="18" t="s">
        <v>298</v>
      </c>
      <c r="E157" s="18" t="s">
        <v>406</v>
      </c>
      <c r="F157" s="21" t="s">
        <v>407</v>
      </c>
      <c r="G157" s="9">
        <v>6</v>
      </c>
      <c r="H157" s="25">
        <v>72435.460000000006</v>
      </c>
    </row>
    <row r="158" spans="1:8" x14ac:dyDescent="0.2">
      <c r="A158" s="10">
        <v>2022</v>
      </c>
      <c r="B158" s="18" t="s">
        <v>405</v>
      </c>
      <c r="C158" s="18" t="s">
        <v>60</v>
      </c>
      <c r="D158" s="18" t="s">
        <v>298</v>
      </c>
      <c r="E158" s="18" t="s">
        <v>364</v>
      </c>
      <c r="F158" s="21" t="s">
        <v>329</v>
      </c>
      <c r="G158" s="9">
        <v>15</v>
      </c>
      <c r="H158" s="25">
        <v>96721.1</v>
      </c>
    </row>
    <row r="159" spans="1:8" x14ac:dyDescent="0.2">
      <c r="A159" s="10">
        <v>2022</v>
      </c>
      <c r="B159" s="18" t="s">
        <v>408</v>
      </c>
      <c r="C159" s="18" t="s">
        <v>60</v>
      </c>
      <c r="D159" s="18" t="s">
        <v>326</v>
      </c>
      <c r="E159" s="18" t="s">
        <v>409</v>
      </c>
      <c r="F159" s="21" t="s">
        <v>410</v>
      </c>
      <c r="G159" s="9">
        <v>13</v>
      </c>
      <c r="H159" s="25">
        <v>61888.78</v>
      </c>
    </row>
    <row r="160" spans="1:8" x14ac:dyDescent="0.2">
      <c r="A160" s="10">
        <v>2022</v>
      </c>
      <c r="B160" s="18" t="s">
        <v>408</v>
      </c>
      <c r="C160" s="18" t="s">
        <v>60</v>
      </c>
      <c r="D160" s="18" t="s">
        <v>313</v>
      </c>
      <c r="E160" s="18" t="s">
        <v>411</v>
      </c>
      <c r="F160" s="21" t="s">
        <v>308</v>
      </c>
      <c r="G160" s="9">
        <v>200</v>
      </c>
      <c r="H160" s="25">
        <v>16822.38</v>
      </c>
    </row>
    <row r="161" spans="1:8" x14ac:dyDescent="0.2">
      <c r="A161" s="10">
        <v>2022</v>
      </c>
      <c r="B161" s="18" t="s">
        <v>408</v>
      </c>
      <c r="C161" s="18" t="s">
        <v>60</v>
      </c>
      <c r="D161" s="18" t="s">
        <v>326</v>
      </c>
      <c r="E161" s="18" t="s">
        <v>412</v>
      </c>
      <c r="F161" s="21" t="s">
        <v>350</v>
      </c>
      <c r="G161" s="9">
        <v>59</v>
      </c>
      <c r="H161" s="25">
        <v>33812.870000000003</v>
      </c>
    </row>
    <row r="162" spans="1:8" x14ac:dyDescent="0.2">
      <c r="A162" s="10">
        <v>2022</v>
      </c>
      <c r="B162" s="18" t="s">
        <v>408</v>
      </c>
      <c r="C162" s="18" t="s">
        <v>60</v>
      </c>
      <c r="D162" s="18" t="s">
        <v>326</v>
      </c>
      <c r="E162" s="18" t="s">
        <v>412</v>
      </c>
      <c r="F162" s="21" t="s">
        <v>310</v>
      </c>
      <c r="G162" s="9">
        <v>33</v>
      </c>
      <c r="H162" s="25">
        <v>42464.73</v>
      </c>
    </row>
    <row r="163" spans="1:8" x14ac:dyDescent="0.2">
      <c r="A163" s="10">
        <v>2022</v>
      </c>
      <c r="B163" s="18" t="s">
        <v>408</v>
      </c>
      <c r="C163" s="18" t="s">
        <v>60</v>
      </c>
      <c r="D163" s="18" t="s">
        <v>413</v>
      </c>
      <c r="E163" s="18" t="s">
        <v>414</v>
      </c>
      <c r="F163" s="21" t="s">
        <v>295</v>
      </c>
      <c r="G163" s="9">
        <v>17</v>
      </c>
      <c r="H163" s="25">
        <v>29473.05</v>
      </c>
    </row>
    <row r="164" spans="1:8" x14ac:dyDescent="0.2">
      <c r="A164" s="10">
        <v>2022</v>
      </c>
      <c r="B164" s="18" t="s">
        <v>408</v>
      </c>
      <c r="C164" s="18" t="s">
        <v>60</v>
      </c>
      <c r="D164" s="18" t="s">
        <v>413</v>
      </c>
      <c r="E164" s="18" t="s">
        <v>415</v>
      </c>
      <c r="F164" s="21" t="s">
        <v>297</v>
      </c>
      <c r="G164" s="9">
        <v>67</v>
      </c>
      <c r="H164" s="25">
        <v>69126.720000000001</v>
      </c>
    </row>
    <row r="165" spans="1:8" x14ac:dyDescent="0.2">
      <c r="A165" s="10">
        <v>2022</v>
      </c>
      <c r="B165" s="18" t="s">
        <v>408</v>
      </c>
      <c r="C165" s="18" t="s">
        <v>60</v>
      </c>
      <c r="D165" s="18" t="s">
        <v>413</v>
      </c>
      <c r="E165" s="18" t="s">
        <v>415</v>
      </c>
      <c r="F165" s="21" t="s">
        <v>295</v>
      </c>
      <c r="G165" s="9">
        <v>21</v>
      </c>
      <c r="H165" s="25">
        <v>26585.8</v>
      </c>
    </row>
    <row r="166" spans="1:8" x14ac:dyDescent="0.2">
      <c r="A166" s="10">
        <v>2022</v>
      </c>
      <c r="B166" s="18" t="s">
        <v>408</v>
      </c>
      <c r="C166" s="18" t="s">
        <v>60</v>
      </c>
      <c r="D166" s="18" t="s">
        <v>313</v>
      </c>
      <c r="E166" s="18" t="s">
        <v>416</v>
      </c>
      <c r="F166" s="21" t="s">
        <v>308</v>
      </c>
      <c r="G166" s="9">
        <v>290</v>
      </c>
      <c r="H166" s="25">
        <v>16682.599999999999</v>
      </c>
    </row>
    <row r="167" spans="1:8" x14ac:dyDescent="0.2">
      <c r="A167" s="10">
        <v>2022</v>
      </c>
      <c r="B167" s="18" t="s">
        <v>408</v>
      </c>
      <c r="C167" s="18" t="s">
        <v>60</v>
      </c>
      <c r="D167" s="18" t="s">
        <v>313</v>
      </c>
      <c r="E167" s="18" t="s">
        <v>417</v>
      </c>
      <c r="F167" s="21" t="s">
        <v>308</v>
      </c>
      <c r="G167" s="9">
        <v>136</v>
      </c>
      <c r="H167" s="25">
        <v>16214.06</v>
      </c>
    </row>
    <row r="168" spans="1:8" x14ac:dyDescent="0.2">
      <c r="A168" s="10">
        <v>2022</v>
      </c>
      <c r="B168" s="18" t="s">
        <v>408</v>
      </c>
      <c r="C168" s="18" t="s">
        <v>60</v>
      </c>
      <c r="D168" s="18" t="s">
        <v>313</v>
      </c>
      <c r="E168" s="18" t="s">
        <v>418</v>
      </c>
      <c r="F168" s="21" t="s">
        <v>308</v>
      </c>
      <c r="G168" s="9">
        <v>695</v>
      </c>
      <c r="H168" s="25">
        <v>18060.3</v>
      </c>
    </row>
    <row r="169" spans="1:8" x14ac:dyDescent="0.2">
      <c r="A169" s="10">
        <v>2022</v>
      </c>
      <c r="B169" s="18" t="s">
        <v>408</v>
      </c>
      <c r="C169" s="18" t="s">
        <v>60</v>
      </c>
      <c r="D169" s="18" t="s">
        <v>419</v>
      </c>
      <c r="E169" s="18" t="s">
        <v>420</v>
      </c>
      <c r="F169" s="21" t="s">
        <v>308</v>
      </c>
      <c r="G169" s="9">
        <v>71</v>
      </c>
      <c r="H169" s="25">
        <v>16664.53</v>
      </c>
    </row>
    <row r="170" spans="1:8" x14ac:dyDescent="0.2">
      <c r="A170" s="10">
        <v>2022</v>
      </c>
      <c r="B170" s="18" t="s">
        <v>408</v>
      </c>
      <c r="C170" s="18" t="s">
        <v>60</v>
      </c>
      <c r="D170" s="18" t="s">
        <v>313</v>
      </c>
      <c r="E170" s="18" t="s">
        <v>421</v>
      </c>
      <c r="F170" s="21" t="s">
        <v>308</v>
      </c>
      <c r="G170" s="9">
        <v>343</v>
      </c>
      <c r="H170" s="25">
        <v>15848.48</v>
      </c>
    </row>
    <row r="171" spans="1:8" x14ac:dyDescent="0.2">
      <c r="A171" s="10">
        <v>2022</v>
      </c>
      <c r="B171" s="18" t="s">
        <v>408</v>
      </c>
      <c r="C171" s="18" t="s">
        <v>60</v>
      </c>
      <c r="D171" s="18" t="s">
        <v>313</v>
      </c>
      <c r="E171" s="18" t="s">
        <v>422</v>
      </c>
      <c r="F171" s="21" t="s">
        <v>308</v>
      </c>
      <c r="G171" s="9">
        <v>149</v>
      </c>
      <c r="H171" s="25">
        <v>17218.349999999999</v>
      </c>
    </row>
    <row r="172" spans="1:8" x14ac:dyDescent="0.2">
      <c r="A172" s="10">
        <v>2022</v>
      </c>
      <c r="B172" s="18" t="s">
        <v>423</v>
      </c>
      <c r="C172" s="18" t="s">
        <v>60</v>
      </c>
      <c r="D172" s="18" t="s">
        <v>424</v>
      </c>
      <c r="E172" s="18" t="s">
        <v>425</v>
      </c>
      <c r="F172" s="21" t="s">
        <v>407</v>
      </c>
      <c r="G172" s="9">
        <v>8</v>
      </c>
      <c r="H172" s="25">
        <v>154205.12</v>
      </c>
    </row>
    <row r="173" spans="1:8" x14ac:dyDescent="0.2">
      <c r="A173" s="10">
        <v>2022</v>
      </c>
      <c r="B173" s="18" t="s">
        <v>423</v>
      </c>
      <c r="C173" s="18" t="s">
        <v>60</v>
      </c>
      <c r="D173" s="18" t="s">
        <v>413</v>
      </c>
      <c r="E173" s="18" t="s">
        <v>426</v>
      </c>
      <c r="F173" s="21" t="s">
        <v>297</v>
      </c>
      <c r="G173" s="9">
        <v>12</v>
      </c>
      <c r="H173" s="25">
        <v>3675</v>
      </c>
    </row>
    <row r="174" spans="1:8" x14ac:dyDescent="0.2">
      <c r="A174" s="10">
        <v>2022</v>
      </c>
      <c r="B174" s="18" t="s">
        <v>427</v>
      </c>
      <c r="C174" s="18" t="s">
        <v>60</v>
      </c>
      <c r="D174" s="18" t="s">
        <v>298</v>
      </c>
      <c r="E174" s="18" t="s">
        <v>617</v>
      </c>
      <c r="F174" s="21" t="s">
        <v>300</v>
      </c>
      <c r="G174" s="9">
        <v>10</v>
      </c>
      <c r="H174" s="25">
        <v>13037.3</v>
      </c>
    </row>
    <row r="175" spans="1:8" x14ac:dyDescent="0.2">
      <c r="A175" s="10">
        <v>2022</v>
      </c>
      <c r="B175" s="18" t="s">
        <v>427</v>
      </c>
      <c r="C175" s="18" t="s">
        <v>60</v>
      </c>
      <c r="D175" s="18" t="s">
        <v>298</v>
      </c>
      <c r="E175" s="18" t="s">
        <v>428</v>
      </c>
      <c r="F175" s="21" t="s">
        <v>300</v>
      </c>
      <c r="G175" s="9">
        <v>169</v>
      </c>
      <c r="H175" s="25">
        <v>17931.939999999999</v>
      </c>
    </row>
    <row r="176" spans="1:8" x14ac:dyDescent="0.2">
      <c r="A176" s="10">
        <v>2022</v>
      </c>
      <c r="B176" s="18" t="s">
        <v>427</v>
      </c>
      <c r="C176" s="18" t="s">
        <v>60</v>
      </c>
      <c r="D176" s="18" t="s">
        <v>298</v>
      </c>
      <c r="E176" s="18" t="s">
        <v>428</v>
      </c>
      <c r="F176" s="21" t="s">
        <v>289</v>
      </c>
      <c r="G176" s="9">
        <v>128</v>
      </c>
      <c r="H176" s="25">
        <v>29944.5</v>
      </c>
    </row>
    <row r="177" spans="1:8" x14ac:dyDescent="0.2">
      <c r="A177" s="10">
        <v>2022</v>
      </c>
      <c r="B177" s="18" t="s">
        <v>427</v>
      </c>
      <c r="C177" s="18" t="s">
        <v>60</v>
      </c>
      <c r="D177" s="18" t="s">
        <v>429</v>
      </c>
      <c r="E177" s="18" t="s">
        <v>430</v>
      </c>
      <c r="F177" s="21" t="s">
        <v>289</v>
      </c>
      <c r="G177" s="9">
        <v>37</v>
      </c>
      <c r="H177" s="25">
        <v>18086.32</v>
      </c>
    </row>
    <row r="178" spans="1:8" x14ac:dyDescent="0.2">
      <c r="A178" s="10">
        <v>2022</v>
      </c>
      <c r="B178" s="18" t="s">
        <v>427</v>
      </c>
      <c r="C178" s="18" t="s">
        <v>60</v>
      </c>
      <c r="D178" s="18" t="s">
        <v>298</v>
      </c>
      <c r="E178" s="18" t="s">
        <v>431</v>
      </c>
      <c r="F178" s="21" t="s">
        <v>289</v>
      </c>
      <c r="G178" s="9">
        <v>32</v>
      </c>
      <c r="H178" s="25">
        <v>11104.93</v>
      </c>
    </row>
    <row r="179" spans="1:8" x14ac:dyDescent="0.2">
      <c r="A179" s="10">
        <v>2022</v>
      </c>
      <c r="B179" s="18" t="s">
        <v>427</v>
      </c>
      <c r="C179" s="18" t="s">
        <v>60</v>
      </c>
      <c r="D179" s="18" t="s">
        <v>298</v>
      </c>
      <c r="E179" s="18" t="s">
        <v>431</v>
      </c>
      <c r="F179" s="21" t="s">
        <v>329</v>
      </c>
      <c r="G179" s="9">
        <v>12</v>
      </c>
      <c r="H179" s="25">
        <v>17666.28</v>
      </c>
    </row>
    <row r="180" spans="1:8" x14ac:dyDescent="0.2">
      <c r="A180" s="10">
        <v>2022</v>
      </c>
      <c r="B180" s="18" t="s">
        <v>427</v>
      </c>
      <c r="C180" s="18" t="s">
        <v>60</v>
      </c>
      <c r="D180" s="18" t="s">
        <v>298</v>
      </c>
      <c r="E180" s="18" t="s">
        <v>432</v>
      </c>
      <c r="F180" s="21" t="s">
        <v>289</v>
      </c>
      <c r="G180" s="9">
        <v>6</v>
      </c>
      <c r="H180" s="25">
        <v>17409.830000000002</v>
      </c>
    </row>
    <row r="181" spans="1:8" x14ac:dyDescent="0.2">
      <c r="A181" s="10">
        <v>2022</v>
      </c>
      <c r="B181" s="18" t="s">
        <v>427</v>
      </c>
      <c r="C181" s="18" t="s">
        <v>60</v>
      </c>
      <c r="D181" s="18" t="s">
        <v>298</v>
      </c>
      <c r="E181" s="18" t="s">
        <v>432</v>
      </c>
      <c r="F181" s="21" t="s">
        <v>329</v>
      </c>
      <c r="G181" s="9">
        <v>51</v>
      </c>
      <c r="H181" s="25">
        <v>65924.320000000007</v>
      </c>
    </row>
    <row r="182" spans="1:8" x14ac:dyDescent="0.2">
      <c r="A182" s="10">
        <v>2022</v>
      </c>
      <c r="B182" s="18" t="s">
        <v>427</v>
      </c>
      <c r="C182" s="18" t="s">
        <v>60</v>
      </c>
      <c r="D182" s="18" t="s">
        <v>298</v>
      </c>
      <c r="E182" s="18" t="s">
        <v>432</v>
      </c>
      <c r="F182" s="21" t="s">
        <v>300</v>
      </c>
      <c r="G182" s="9">
        <v>24</v>
      </c>
      <c r="H182" s="25">
        <v>14218.58</v>
      </c>
    </row>
    <row r="183" spans="1:8" x14ac:dyDescent="0.2">
      <c r="A183" s="10">
        <v>2022</v>
      </c>
      <c r="B183" s="18" t="s">
        <v>427</v>
      </c>
      <c r="C183" s="18" t="s">
        <v>60</v>
      </c>
      <c r="D183" s="18" t="s">
        <v>413</v>
      </c>
      <c r="E183" s="18" t="s">
        <v>433</v>
      </c>
      <c r="F183" s="21" t="s">
        <v>295</v>
      </c>
      <c r="G183" s="9">
        <v>13</v>
      </c>
      <c r="H183" s="25">
        <v>13518.36</v>
      </c>
    </row>
    <row r="184" spans="1:8" x14ac:dyDescent="0.2">
      <c r="A184" s="10">
        <v>2022</v>
      </c>
      <c r="B184" s="18" t="s">
        <v>427</v>
      </c>
      <c r="C184" s="18" t="s">
        <v>60</v>
      </c>
      <c r="D184" s="18" t="s">
        <v>413</v>
      </c>
      <c r="E184" s="18" t="s">
        <v>433</v>
      </c>
      <c r="F184" s="21" t="s">
        <v>296</v>
      </c>
      <c r="G184" s="9">
        <v>19</v>
      </c>
      <c r="H184" s="25">
        <v>7078.68</v>
      </c>
    </row>
    <row r="185" spans="1:8" x14ac:dyDescent="0.2">
      <c r="A185" s="10">
        <v>2022</v>
      </c>
      <c r="B185" s="18" t="s">
        <v>427</v>
      </c>
      <c r="C185" s="18" t="s">
        <v>60</v>
      </c>
      <c r="D185" s="18" t="s">
        <v>413</v>
      </c>
      <c r="E185" s="18" t="s">
        <v>433</v>
      </c>
      <c r="F185" s="21" t="s">
        <v>297</v>
      </c>
      <c r="G185" s="9">
        <v>14</v>
      </c>
      <c r="H185" s="25">
        <v>14562</v>
      </c>
    </row>
    <row r="186" spans="1:8" x14ac:dyDescent="0.2">
      <c r="A186" s="10">
        <v>2022</v>
      </c>
      <c r="B186" s="18" t="s">
        <v>427</v>
      </c>
      <c r="C186" s="18" t="s">
        <v>60</v>
      </c>
      <c r="D186" s="18" t="s">
        <v>298</v>
      </c>
      <c r="E186" s="18" t="s">
        <v>434</v>
      </c>
      <c r="F186" s="21" t="s">
        <v>289</v>
      </c>
      <c r="G186" s="9">
        <v>34</v>
      </c>
      <c r="H186" s="25">
        <v>27674.09</v>
      </c>
    </row>
    <row r="187" spans="1:8" x14ac:dyDescent="0.2">
      <c r="A187" s="10">
        <v>2022</v>
      </c>
      <c r="B187" s="18" t="s">
        <v>427</v>
      </c>
      <c r="C187" s="18" t="s">
        <v>60</v>
      </c>
      <c r="D187" s="18" t="s">
        <v>298</v>
      </c>
      <c r="E187" s="18" t="s">
        <v>434</v>
      </c>
      <c r="F187" s="21" t="s">
        <v>300</v>
      </c>
      <c r="G187" s="9">
        <v>40</v>
      </c>
      <c r="H187" s="25">
        <v>17165.77</v>
      </c>
    </row>
    <row r="188" spans="1:8" x14ac:dyDescent="0.2">
      <c r="A188" s="10">
        <v>2022</v>
      </c>
      <c r="B188" s="18" t="s">
        <v>427</v>
      </c>
      <c r="C188" s="18" t="s">
        <v>60</v>
      </c>
      <c r="D188" s="18" t="s">
        <v>298</v>
      </c>
      <c r="E188" s="18" t="s">
        <v>435</v>
      </c>
      <c r="F188" s="21" t="s">
        <v>289</v>
      </c>
      <c r="G188" s="9">
        <v>7</v>
      </c>
      <c r="H188" s="25">
        <v>38526.57</v>
      </c>
    </row>
    <row r="189" spans="1:8" x14ac:dyDescent="0.2">
      <c r="A189" s="10">
        <v>2022</v>
      </c>
      <c r="B189" s="18" t="s">
        <v>427</v>
      </c>
      <c r="C189" s="18" t="s">
        <v>60</v>
      </c>
      <c r="D189" s="18" t="s">
        <v>298</v>
      </c>
      <c r="E189" s="18" t="s">
        <v>435</v>
      </c>
      <c r="F189" s="21" t="s">
        <v>300</v>
      </c>
      <c r="G189" s="9">
        <v>28</v>
      </c>
      <c r="H189" s="25">
        <v>13039.57</v>
      </c>
    </row>
    <row r="190" spans="1:8" x14ac:dyDescent="0.2">
      <c r="A190" s="10">
        <v>2022</v>
      </c>
      <c r="B190" s="18" t="s">
        <v>427</v>
      </c>
      <c r="C190" s="18" t="s">
        <v>60</v>
      </c>
      <c r="D190" s="18" t="s">
        <v>355</v>
      </c>
      <c r="E190" s="18" t="s">
        <v>618</v>
      </c>
      <c r="F190" s="21" t="s">
        <v>289</v>
      </c>
      <c r="G190" s="9">
        <v>12</v>
      </c>
      <c r="H190" s="25">
        <v>14232.16</v>
      </c>
    </row>
    <row r="191" spans="1:8" x14ac:dyDescent="0.2">
      <c r="A191" s="10">
        <v>2022</v>
      </c>
      <c r="B191" s="18" t="s">
        <v>427</v>
      </c>
      <c r="C191" s="18" t="s">
        <v>60</v>
      </c>
      <c r="D191" s="18" t="s">
        <v>298</v>
      </c>
      <c r="E191" s="18" t="s">
        <v>436</v>
      </c>
      <c r="F191" s="21" t="s">
        <v>300</v>
      </c>
      <c r="G191" s="9">
        <v>106</v>
      </c>
      <c r="H191" s="25">
        <v>16521.11</v>
      </c>
    </row>
    <row r="192" spans="1:8" x14ac:dyDescent="0.2">
      <c r="A192" s="10">
        <v>2022</v>
      </c>
      <c r="B192" s="18" t="s">
        <v>427</v>
      </c>
      <c r="C192" s="18" t="s">
        <v>60</v>
      </c>
      <c r="D192" s="18" t="s">
        <v>298</v>
      </c>
      <c r="E192" s="18" t="s">
        <v>436</v>
      </c>
      <c r="F192" s="21" t="s">
        <v>289</v>
      </c>
      <c r="G192" s="9">
        <v>25</v>
      </c>
      <c r="H192" s="25">
        <v>50232.41</v>
      </c>
    </row>
    <row r="193" spans="1:8" x14ac:dyDescent="0.2">
      <c r="A193" s="10">
        <v>2022</v>
      </c>
      <c r="B193" s="18" t="s">
        <v>427</v>
      </c>
      <c r="C193" s="18" t="s">
        <v>60</v>
      </c>
      <c r="D193" s="18" t="s">
        <v>298</v>
      </c>
      <c r="E193" s="18" t="s">
        <v>354</v>
      </c>
      <c r="F193" s="21" t="s">
        <v>289</v>
      </c>
      <c r="G193" s="9">
        <v>17</v>
      </c>
      <c r="H193" s="25">
        <v>7209.68</v>
      </c>
    </row>
    <row r="194" spans="1:8" x14ac:dyDescent="0.2">
      <c r="A194" s="10">
        <v>2022</v>
      </c>
      <c r="B194" s="18" t="s">
        <v>427</v>
      </c>
      <c r="C194" s="18" t="s">
        <v>60</v>
      </c>
      <c r="D194" s="18" t="s">
        <v>298</v>
      </c>
      <c r="E194" s="18" t="s">
        <v>358</v>
      </c>
      <c r="F194" s="21" t="s">
        <v>289</v>
      </c>
      <c r="G194" s="9">
        <v>20</v>
      </c>
      <c r="H194" s="25">
        <v>30163.01</v>
      </c>
    </row>
    <row r="195" spans="1:8" x14ac:dyDescent="0.2">
      <c r="A195" s="10">
        <v>2022</v>
      </c>
      <c r="B195" s="18" t="s">
        <v>427</v>
      </c>
      <c r="C195" s="18" t="s">
        <v>60</v>
      </c>
      <c r="D195" s="18" t="s">
        <v>298</v>
      </c>
      <c r="E195" s="18" t="s">
        <v>358</v>
      </c>
      <c r="F195" s="21" t="s">
        <v>300</v>
      </c>
      <c r="G195" s="9">
        <v>53</v>
      </c>
      <c r="H195" s="25">
        <v>17628.98</v>
      </c>
    </row>
    <row r="196" spans="1:8" x14ac:dyDescent="0.2">
      <c r="A196" s="10">
        <v>2022</v>
      </c>
      <c r="B196" s="18" t="s">
        <v>427</v>
      </c>
      <c r="C196" s="18" t="s">
        <v>60</v>
      </c>
      <c r="D196" s="18" t="s">
        <v>293</v>
      </c>
      <c r="E196" s="18" t="s">
        <v>467</v>
      </c>
      <c r="F196" s="21" t="s">
        <v>295</v>
      </c>
      <c r="G196" s="9">
        <v>19</v>
      </c>
      <c r="H196" s="25">
        <v>11992.44</v>
      </c>
    </row>
    <row r="197" spans="1:8" x14ac:dyDescent="0.2">
      <c r="A197" s="10">
        <v>2022</v>
      </c>
      <c r="B197" s="18" t="s">
        <v>427</v>
      </c>
      <c r="C197" s="18" t="s">
        <v>60</v>
      </c>
      <c r="D197" s="18" t="s">
        <v>293</v>
      </c>
      <c r="E197" s="18" t="s">
        <v>467</v>
      </c>
      <c r="F197" s="21" t="s">
        <v>296</v>
      </c>
      <c r="G197" s="9">
        <v>35</v>
      </c>
      <c r="H197" s="25">
        <v>8003.74</v>
      </c>
    </row>
    <row r="198" spans="1:8" x14ac:dyDescent="0.2">
      <c r="A198" s="10">
        <v>2022</v>
      </c>
      <c r="B198" s="18" t="s">
        <v>427</v>
      </c>
      <c r="C198" s="18" t="s">
        <v>60</v>
      </c>
      <c r="D198" s="18" t="s">
        <v>293</v>
      </c>
      <c r="E198" s="18" t="s">
        <v>467</v>
      </c>
      <c r="F198" s="21" t="s">
        <v>297</v>
      </c>
      <c r="G198" s="9">
        <v>53</v>
      </c>
      <c r="H198" s="25">
        <v>21923.01</v>
      </c>
    </row>
    <row r="199" spans="1:8" x14ac:dyDescent="0.2">
      <c r="A199" s="10">
        <v>2022</v>
      </c>
      <c r="B199" s="18" t="s">
        <v>427</v>
      </c>
      <c r="C199" s="18" t="s">
        <v>60</v>
      </c>
      <c r="D199" s="18" t="s">
        <v>393</v>
      </c>
      <c r="E199" s="18" t="s">
        <v>398</v>
      </c>
      <c r="F199" s="21" t="s">
        <v>300</v>
      </c>
      <c r="G199" s="9">
        <v>21</v>
      </c>
      <c r="H199" s="25">
        <v>13340.81</v>
      </c>
    </row>
    <row r="200" spans="1:8" x14ac:dyDescent="0.2">
      <c r="A200" s="10">
        <v>2022</v>
      </c>
      <c r="B200" s="18" t="s">
        <v>427</v>
      </c>
      <c r="C200" s="18" t="s">
        <v>60</v>
      </c>
      <c r="D200" s="18" t="s">
        <v>393</v>
      </c>
      <c r="E200" s="18" t="s">
        <v>398</v>
      </c>
      <c r="F200" s="21" t="s">
        <v>289</v>
      </c>
      <c r="G200" s="9">
        <v>17</v>
      </c>
      <c r="H200" s="25">
        <v>17560.580000000002</v>
      </c>
    </row>
    <row r="201" spans="1:8" x14ac:dyDescent="0.2">
      <c r="A201" s="10">
        <v>2022</v>
      </c>
      <c r="B201" s="18" t="s">
        <v>427</v>
      </c>
      <c r="C201" s="18" t="s">
        <v>60</v>
      </c>
      <c r="D201" s="18" t="s">
        <v>326</v>
      </c>
      <c r="E201" s="18" t="s">
        <v>619</v>
      </c>
      <c r="F201" s="21" t="s">
        <v>410</v>
      </c>
      <c r="G201" s="9">
        <v>7</v>
      </c>
      <c r="H201" s="25">
        <v>13620.42</v>
      </c>
    </row>
    <row r="202" spans="1:8" x14ac:dyDescent="0.2">
      <c r="A202" s="10">
        <v>2022</v>
      </c>
      <c r="B202" s="18" t="s">
        <v>427</v>
      </c>
      <c r="C202" s="18" t="s">
        <v>60</v>
      </c>
      <c r="D202" s="18" t="s">
        <v>298</v>
      </c>
      <c r="E202" s="18" t="s">
        <v>303</v>
      </c>
      <c r="F202" s="21" t="s">
        <v>300</v>
      </c>
      <c r="G202" s="9">
        <v>76</v>
      </c>
      <c r="H202" s="25">
        <v>26511.59</v>
      </c>
    </row>
    <row r="203" spans="1:8" x14ac:dyDescent="0.2">
      <c r="A203" s="10">
        <v>2022</v>
      </c>
      <c r="B203" s="18" t="s">
        <v>427</v>
      </c>
      <c r="C203" s="18" t="s">
        <v>60</v>
      </c>
      <c r="D203" s="18" t="s">
        <v>298</v>
      </c>
      <c r="E203" s="18" t="s">
        <v>303</v>
      </c>
      <c r="F203" s="21" t="s">
        <v>289</v>
      </c>
      <c r="G203" s="9">
        <v>57</v>
      </c>
      <c r="H203" s="25">
        <v>20122.72</v>
      </c>
    </row>
    <row r="204" spans="1:8" x14ac:dyDescent="0.2">
      <c r="A204" s="10">
        <v>2022</v>
      </c>
      <c r="B204" s="18" t="s">
        <v>427</v>
      </c>
      <c r="C204" s="18" t="s">
        <v>60</v>
      </c>
      <c r="D204" s="18" t="s">
        <v>293</v>
      </c>
      <c r="E204" s="18" t="s">
        <v>437</v>
      </c>
      <c r="F204" s="21" t="s">
        <v>296</v>
      </c>
      <c r="G204" s="9">
        <v>12</v>
      </c>
      <c r="H204" s="25">
        <v>7246.5</v>
      </c>
    </row>
    <row r="205" spans="1:8" x14ac:dyDescent="0.2">
      <c r="A205" s="10">
        <v>2022</v>
      </c>
      <c r="B205" s="18" t="s">
        <v>427</v>
      </c>
      <c r="C205" s="18" t="s">
        <v>60</v>
      </c>
      <c r="D205" s="18" t="s">
        <v>293</v>
      </c>
      <c r="E205" s="18" t="s">
        <v>437</v>
      </c>
      <c r="F205" s="21" t="s">
        <v>297</v>
      </c>
      <c r="G205" s="9">
        <v>23</v>
      </c>
      <c r="H205" s="25">
        <v>27492.95</v>
      </c>
    </row>
    <row r="206" spans="1:8" x14ac:dyDescent="0.2">
      <c r="A206" s="10">
        <v>2022</v>
      </c>
      <c r="B206" s="18" t="s">
        <v>427</v>
      </c>
      <c r="C206" s="18" t="s">
        <v>60</v>
      </c>
      <c r="D206" s="18" t="s">
        <v>351</v>
      </c>
      <c r="E206" s="18" t="s">
        <v>438</v>
      </c>
      <c r="F206" s="21" t="s">
        <v>300</v>
      </c>
      <c r="G206" s="9">
        <v>6</v>
      </c>
      <c r="H206" s="25">
        <v>12921</v>
      </c>
    </row>
    <row r="207" spans="1:8" x14ac:dyDescent="0.2">
      <c r="A207" s="10">
        <v>2022</v>
      </c>
      <c r="B207" s="18" t="s">
        <v>427</v>
      </c>
      <c r="C207" s="18" t="s">
        <v>60</v>
      </c>
      <c r="D207" s="18" t="s">
        <v>351</v>
      </c>
      <c r="E207" s="18" t="s">
        <v>438</v>
      </c>
      <c r="F207" s="21" t="s">
        <v>329</v>
      </c>
      <c r="G207" s="9">
        <v>26</v>
      </c>
      <c r="H207" s="25">
        <v>66951.81</v>
      </c>
    </row>
    <row r="208" spans="1:8" x14ac:dyDescent="0.2">
      <c r="A208" s="10">
        <v>2022</v>
      </c>
      <c r="B208" s="18" t="s">
        <v>427</v>
      </c>
      <c r="C208" s="18" t="s">
        <v>60</v>
      </c>
      <c r="D208" s="18" t="s">
        <v>298</v>
      </c>
      <c r="E208" s="18" t="s">
        <v>620</v>
      </c>
      <c r="F208" s="21" t="s">
        <v>300</v>
      </c>
      <c r="G208" s="9">
        <v>16</v>
      </c>
      <c r="H208" s="25">
        <v>12412.81</v>
      </c>
    </row>
    <row r="209" spans="1:8" x14ac:dyDescent="0.2">
      <c r="A209" s="10">
        <v>2022</v>
      </c>
      <c r="B209" s="18" t="s">
        <v>427</v>
      </c>
      <c r="C209" s="18" t="s">
        <v>60</v>
      </c>
      <c r="D209" s="18" t="s">
        <v>298</v>
      </c>
      <c r="E209" s="18" t="s">
        <v>620</v>
      </c>
      <c r="F209" s="21" t="s">
        <v>289</v>
      </c>
      <c r="G209" s="9">
        <v>8</v>
      </c>
      <c r="H209" s="25">
        <v>17945.75</v>
      </c>
    </row>
    <row r="210" spans="1:8" x14ac:dyDescent="0.2">
      <c r="A210" s="10">
        <v>2022</v>
      </c>
      <c r="B210" s="18" t="s">
        <v>427</v>
      </c>
      <c r="C210" s="18" t="s">
        <v>60</v>
      </c>
      <c r="D210" s="18" t="s">
        <v>298</v>
      </c>
      <c r="E210" s="18" t="s">
        <v>439</v>
      </c>
      <c r="F210" s="21" t="s">
        <v>329</v>
      </c>
      <c r="G210" s="9">
        <v>6</v>
      </c>
      <c r="H210" s="25">
        <v>70351.759999999995</v>
      </c>
    </row>
    <row r="211" spans="1:8" x14ac:dyDescent="0.2">
      <c r="A211" s="10">
        <v>2022</v>
      </c>
      <c r="B211" s="18" t="s">
        <v>427</v>
      </c>
      <c r="C211" s="18" t="s">
        <v>60</v>
      </c>
      <c r="D211" s="18" t="s">
        <v>298</v>
      </c>
      <c r="E211" s="18" t="s">
        <v>439</v>
      </c>
      <c r="F211" s="21" t="s">
        <v>289</v>
      </c>
      <c r="G211" s="9">
        <v>6</v>
      </c>
      <c r="H211" s="25">
        <v>32837.29</v>
      </c>
    </row>
    <row r="212" spans="1:8" x14ac:dyDescent="0.2">
      <c r="A212" s="10">
        <v>2022</v>
      </c>
      <c r="B212" s="18" t="s">
        <v>427</v>
      </c>
      <c r="C212" s="18" t="s">
        <v>60</v>
      </c>
      <c r="D212" s="18" t="s">
        <v>298</v>
      </c>
      <c r="E212" s="18" t="s">
        <v>439</v>
      </c>
      <c r="F212" s="21" t="s">
        <v>300</v>
      </c>
      <c r="G212" s="9">
        <v>18</v>
      </c>
      <c r="H212" s="25">
        <v>17040.34</v>
      </c>
    </row>
    <row r="213" spans="1:8" x14ac:dyDescent="0.2">
      <c r="A213" s="10">
        <v>2022</v>
      </c>
      <c r="B213" s="18" t="s">
        <v>427</v>
      </c>
      <c r="C213" s="18" t="s">
        <v>60</v>
      </c>
      <c r="D213" s="18" t="s">
        <v>298</v>
      </c>
      <c r="E213" s="18" t="s">
        <v>440</v>
      </c>
      <c r="F213" s="21" t="s">
        <v>300</v>
      </c>
      <c r="G213" s="9">
        <v>250</v>
      </c>
      <c r="H213" s="25">
        <v>16548.55</v>
      </c>
    </row>
    <row r="214" spans="1:8" x14ac:dyDescent="0.2">
      <c r="A214" s="10">
        <v>2022</v>
      </c>
      <c r="B214" s="18" t="s">
        <v>427</v>
      </c>
      <c r="C214" s="18" t="s">
        <v>60</v>
      </c>
      <c r="D214" s="18" t="s">
        <v>298</v>
      </c>
      <c r="E214" s="18" t="s">
        <v>440</v>
      </c>
      <c r="F214" s="21" t="s">
        <v>289</v>
      </c>
      <c r="G214" s="9">
        <v>29</v>
      </c>
      <c r="H214" s="25">
        <v>34995.51</v>
      </c>
    </row>
    <row r="215" spans="1:8" x14ac:dyDescent="0.2">
      <c r="A215" s="10">
        <v>2022</v>
      </c>
      <c r="B215" s="18" t="s">
        <v>427</v>
      </c>
      <c r="C215" s="18" t="s">
        <v>60</v>
      </c>
      <c r="D215" s="18" t="s">
        <v>413</v>
      </c>
      <c r="E215" s="18" t="s">
        <v>441</v>
      </c>
      <c r="F215" s="21" t="s">
        <v>297</v>
      </c>
      <c r="G215" s="9">
        <v>26</v>
      </c>
      <c r="H215" s="25">
        <v>21545.26</v>
      </c>
    </row>
    <row r="216" spans="1:8" x14ac:dyDescent="0.2">
      <c r="A216" s="10">
        <v>2022</v>
      </c>
      <c r="B216" s="18" t="s">
        <v>427</v>
      </c>
      <c r="C216" s="18" t="s">
        <v>60</v>
      </c>
      <c r="D216" s="18" t="s">
        <v>413</v>
      </c>
      <c r="E216" s="18" t="s">
        <v>441</v>
      </c>
      <c r="F216" s="21" t="s">
        <v>296</v>
      </c>
      <c r="G216" s="9">
        <v>16</v>
      </c>
      <c r="H216" s="25">
        <v>6915.75</v>
      </c>
    </row>
    <row r="217" spans="1:8" x14ac:dyDescent="0.2">
      <c r="A217" s="10">
        <v>2022</v>
      </c>
      <c r="B217" s="18" t="s">
        <v>442</v>
      </c>
      <c r="C217" s="18" t="s">
        <v>60</v>
      </c>
      <c r="D217" s="18" t="s">
        <v>443</v>
      </c>
      <c r="E217" s="18" t="s">
        <v>307</v>
      </c>
      <c r="F217" s="21" t="s">
        <v>308</v>
      </c>
      <c r="G217" s="9">
        <v>41</v>
      </c>
      <c r="H217" s="25">
        <v>6184.85</v>
      </c>
    </row>
    <row r="218" spans="1:8" x14ac:dyDescent="0.2">
      <c r="A218" s="10">
        <v>2022</v>
      </c>
      <c r="B218" s="18" t="s">
        <v>442</v>
      </c>
      <c r="C218" s="18" t="s">
        <v>60</v>
      </c>
      <c r="D218" s="18" t="s">
        <v>443</v>
      </c>
      <c r="E218" s="18" t="s">
        <v>307</v>
      </c>
      <c r="F218" s="21" t="s">
        <v>289</v>
      </c>
      <c r="G218" s="9">
        <v>6</v>
      </c>
      <c r="H218" s="25">
        <v>14385.44</v>
      </c>
    </row>
    <row r="219" spans="1:8" x14ac:dyDescent="0.2">
      <c r="A219" s="10">
        <v>2022</v>
      </c>
      <c r="B219" s="18" t="s">
        <v>442</v>
      </c>
      <c r="C219" s="18" t="s">
        <v>60</v>
      </c>
      <c r="D219" s="18" t="s">
        <v>443</v>
      </c>
      <c r="E219" s="18" t="s">
        <v>307</v>
      </c>
      <c r="F219" s="21" t="s">
        <v>350</v>
      </c>
      <c r="G219" s="9">
        <v>15</v>
      </c>
      <c r="H219" s="25">
        <v>2239.0700000000002</v>
      </c>
    </row>
    <row r="220" spans="1:8" x14ac:dyDescent="0.2">
      <c r="A220" s="10">
        <v>2022</v>
      </c>
      <c r="B220" s="18" t="s">
        <v>444</v>
      </c>
      <c r="C220" s="18" t="s">
        <v>60</v>
      </c>
      <c r="D220" s="18" t="s">
        <v>298</v>
      </c>
      <c r="E220" s="18" t="s">
        <v>445</v>
      </c>
      <c r="F220" s="21" t="s">
        <v>300</v>
      </c>
      <c r="G220" s="9">
        <v>18</v>
      </c>
      <c r="H220" s="25">
        <v>48301.09</v>
      </c>
    </row>
    <row r="221" spans="1:8" x14ac:dyDescent="0.2">
      <c r="A221" s="10">
        <v>2022</v>
      </c>
      <c r="B221" s="18" t="s">
        <v>444</v>
      </c>
      <c r="C221" s="18" t="s">
        <v>60</v>
      </c>
      <c r="D221" s="18" t="s">
        <v>291</v>
      </c>
      <c r="E221" s="18" t="s">
        <v>292</v>
      </c>
      <c r="F221" s="21" t="s">
        <v>289</v>
      </c>
      <c r="G221" s="9">
        <v>19</v>
      </c>
      <c r="H221" s="25">
        <v>30402.89</v>
      </c>
    </row>
    <row r="222" spans="1:8" x14ac:dyDescent="0.2">
      <c r="A222" s="10">
        <v>2022</v>
      </c>
      <c r="B222" s="18" t="s">
        <v>444</v>
      </c>
      <c r="C222" s="18" t="s">
        <v>60</v>
      </c>
      <c r="D222" s="18" t="s">
        <v>284</v>
      </c>
      <c r="E222" s="18" t="s">
        <v>446</v>
      </c>
      <c r="F222" s="21" t="s">
        <v>286</v>
      </c>
      <c r="G222" s="9">
        <v>67</v>
      </c>
      <c r="H222" s="25">
        <v>6854.47</v>
      </c>
    </row>
    <row r="223" spans="1:8" x14ac:dyDescent="0.2">
      <c r="A223" s="10">
        <v>2022</v>
      </c>
      <c r="B223" s="18" t="s">
        <v>444</v>
      </c>
      <c r="C223" s="18" t="s">
        <v>60</v>
      </c>
      <c r="D223" s="18" t="s">
        <v>326</v>
      </c>
      <c r="E223" s="18" t="s">
        <v>447</v>
      </c>
      <c r="F223" s="21" t="s">
        <v>310</v>
      </c>
      <c r="G223" s="9">
        <v>28</v>
      </c>
      <c r="H223" s="25">
        <v>38669.089999999997</v>
      </c>
    </row>
    <row r="224" spans="1:8" x14ac:dyDescent="0.2">
      <c r="A224" s="10">
        <v>2022</v>
      </c>
      <c r="B224" s="18" t="s">
        <v>444</v>
      </c>
      <c r="C224" s="18" t="s">
        <v>60</v>
      </c>
      <c r="D224" s="18" t="s">
        <v>326</v>
      </c>
      <c r="E224" s="18" t="s">
        <v>447</v>
      </c>
      <c r="F224" s="21" t="s">
        <v>410</v>
      </c>
      <c r="G224" s="9">
        <v>26</v>
      </c>
      <c r="H224" s="25">
        <v>59778.87</v>
      </c>
    </row>
    <row r="225" spans="1:8" x14ac:dyDescent="0.2">
      <c r="A225" s="10">
        <v>2022</v>
      </c>
      <c r="B225" s="18" t="s">
        <v>444</v>
      </c>
      <c r="C225" s="18" t="s">
        <v>60</v>
      </c>
      <c r="D225" s="18" t="s">
        <v>326</v>
      </c>
      <c r="E225" s="18" t="s">
        <v>447</v>
      </c>
      <c r="F225" s="21" t="s">
        <v>350</v>
      </c>
      <c r="G225" s="9">
        <v>11</v>
      </c>
      <c r="H225" s="25">
        <v>35215.56</v>
      </c>
    </row>
    <row r="226" spans="1:8" x14ac:dyDescent="0.2">
      <c r="A226" s="10">
        <v>2022</v>
      </c>
      <c r="B226" s="18" t="s">
        <v>444</v>
      </c>
      <c r="C226" s="18" t="s">
        <v>60</v>
      </c>
      <c r="D226" s="18" t="s">
        <v>326</v>
      </c>
      <c r="E226" s="18" t="s">
        <v>448</v>
      </c>
      <c r="F226" s="21" t="s">
        <v>350</v>
      </c>
      <c r="G226" s="9">
        <v>13</v>
      </c>
      <c r="H226" s="25">
        <v>30838.84</v>
      </c>
    </row>
    <row r="227" spans="1:8" x14ac:dyDescent="0.2">
      <c r="A227" s="10">
        <v>2022</v>
      </c>
      <c r="B227" s="18" t="s">
        <v>444</v>
      </c>
      <c r="C227" s="18" t="s">
        <v>60</v>
      </c>
      <c r="D227" s="18" t="s">
        <v>326</v>
      </c>
      <c r="E227" s="18" t="s">
        <v>448</v>
      </c>
      <c r="F227" s="21" t="s">
        <v>410</v>
      </c>
      <c r="G227" s="9">
        <v>10</v>
      </c>
      <c r="H227" s="25">
        <v>60038.53</v>
      </c>
    </row>
    <row r="228" spans="1:8" x14ac:dyDescent="0.2">
      <c r="A228" s="10">
        <v>2022</v>
      </c>
      <c r="B228" s="18" t="s">
        <v>444</v>
      </c>
      <c r="C228" s="18" t="s">
        <v>60</v>
      </c>
      <c r="D228" s="18" t="s">
        <v>284</v>
      </c>
      <c r="E228" s="18" t="s">
        <v>449</v>
      </c>
      <c r="F228" s="21" t="s">
        <v>286</v>
      </c>
      <c r="G228" s="9">
        <v>16</v>
      </c>
      <c r="H228" s="25">
        <v>2401.62</v>
      </c>
    </row>
    <row r="229" spans="1:8" x14ac:dyDescent="0.2">
      <c r="A229" s="10">
        <v>2022</v>
      </c>
      <c r="B229" s="18" t="s">
        <v>444</v>
      </c>
      <c r="C229" s="18" t="s">
        <v>60</v>
      </c>
      <c r="D229" s="18" t="s">
        <v>298</v>
      </c>
      <c r="E229" s="18" t="s">
        <v>450</v>
      </c>
      <c r="F229" s="21" t="s">
        <v>300</v>
      </c>
      <c r="G229" s="9">
        <v>6</v>
      </c>
      <c r="H229" s="25">
        <v>39587.5</v>
      </c>
    </row>
    <row r="230" spans="1:8" x14ac:dyDescent="0.2">
      <c r="A230" s="10">
        <v>2022</v>
      </c>
      <c r="B230" s="18" t="s">
        <v>444</v>
      </c>
      <c r="C230" s="18" t="s">
        <v>60</v>
      </c>
      <c r="D230" s="18" t="s">
        <v>451</v>
      </c>
      <c r="E230" s="18" t="s">
        <v>452</v>
      </c>
      <c r="F230" s="21" t="s">
        <v>286</v>
      </c>
      <c r="G230" s="9">
        <v>5</v>
      </c>
      <c r="H230" s="25">
        <v>5037.3999999999996</v>
      </c>
    </row>
    <row r="231" spans="1:8" x14ac:dyDescent="0.2">
      <c r="A231" s="10">
        <v>2022</v>
      </c>
      <c r="B231" s="18" t="s">
        <v>444</v>
      </c>
      <c r="C231" s="18" t="s">
        <v>60</v>
      </c>
      <c r="D231" s="18" t="s">
        <v>453</v>
      </c>
      <c r="E231" s="18" t="s">
        <v>454</v>
      </c>
      <c r="F231" s="21" t="s">
        <v>297</v>
      </c>
      <c r="G231" s="9">
        <v>6</v>
      </c>
      <c r="H231" s="25">
        <v>5496.43</v>
      </c>
    </row>
    <row r="232" spans="1:8" x14ac:dyDescent="0.2">
      <c r="A232" s="10">
        <v>2022</v>
      </c>
      <c r="B232" s="18" t="s">
        <v>444</v>
      </c>
      <c r="C232" s="18" t="s">
        <v>60</v>
      </c>
      <c r="D232" s="18" t="s">
        <v>284</v>
      </c>
      <c r="E232" s="18" t="s">
        <v>455</v>
      </c>
      <c r="F232" s="21" t="s">
        <v>286</v>
      </c>
      <c r="G232" s="9">
        <v>5</v>
      </c>
      <c r="H232" s="25">
        <v>1458</v>
      </c>
    </row>
    <row r="233" spans="1:8" x14ac:dyDescent="0.2">
      <c r="A233" s="10">
        <v>2022</v>
      </c>
      <c r="B233" s="18" t="s">
        <v>444</v>
      </c>
      <c r="C233" s="18" t="s">
        <v>60</v>
      </c>
      <c r="D233" s="18" t="s">
        <v>284</v>
      </c>
      <c r="E233" s="18" t="s">
        <v>455</v>
      </c>
      <c r="F233" s="21" t="s">
        <v>297</v>
      </c>
      <c r="G233" s="9">
        <v>11</v>
      </c>
      <c r="H233" s="25">
        <v>1850.9</v>
      </c>
    </row>
    <row r="234" spans="1:8" x14ac:dyDescent="0.2">
      <c r="A234" s="10">
        <v>2022</v>
      </c>
      <c r="B234" s="18" t="s">
        <v>444</v>
      </c>
      <c r="C234" s="18" t="s">
        <v>60</v>
      </c>
      <c r="D234" s="18" t="s">
        <v>298</v>
      </c>
      <c r="E234" s="18" t="s">
        <v>299</v>
      </c>
      <c r="F234" s="21" t="s">
        <v>300</v>
      </c>
      <c r="G234" s="9">
        <v>5</v>
      </c>
      <c r="H234" s="25">
        <v>51758</v>
      </c>
    </row>
    <row r="235" spans="1:8" x14ac:dyDescent="0.2">
      <c r="A235" s="10">
        <v>2022</v>
      </c>
      <c r="B235" s="18" t="s">
        <v>444</v>
      </c>
      <c r="C235" s="18" t="s">
        <v>60</v>
      </c>
      <c r="D235" s="18" t="s">
        <v>298</v>
      </c>
      <c r="E235" s="18" t="s">
        <v>304</v>
      </c>
      <c r="F235" s="21" t="s">
        <v>300</v>
      </c>
      <c r="G235" s="9">
        <v>44</v>
      </c>
      <c r="H235" s="25">
        <v>69917.440000000002</v>
      </c>
    </row>
    <row r="236" spans="1:8" x14ac:dyDescent="0.2">
      <c r="A236" s="10">
        <v>2022</v>
      </c>
      <c r="B236" s="18" t="s">
        <v>444</v>
      </c>
      <c r="C236" s="18" t="s">
        <v>60</v>
      </c>
      <c r="D236" s="18" t="s">
        <v>298</v>
      </c>
      <c r="E236" s="18" t="s">
        <v>304</v>
      </c>
      <c r="F236" s="21" t="s">
        <v>289</v>
      </c>
      <c r="G236" s="9">
        <v>14</v>
      </c>
      <c r="H236" s="25">
        <v>67429.11</v>
      </c>
    </row>
    <row r="237" spans="1:8" x14ac:dyDescent="0.2">
      <c r="A237" s="10">
        <v>2022</v>
      </c>
      <c r="B237" s="18" t="s">
        <v>444</v>
      </c>
      <c r="C237" s="18" t="s">
        <v>60</v>
      </c>
      <c r="D237" s="18" t="s">
        <v>298</v>
      </c>
      <c r="E237" s="18" t="s">
        <v>456</v>
      </c>
      <c r="F237" s="21" t="s">
        <v>289</v>
      </c>
      <c r="G237" s="9">
        <v>26</v>
      </c>
      <c r="H237" s="25">
        <v>48808.44</v>
      </c>
    </row>
    <row r="238" spans="1:8" x14ac:dyDescent="0.2">
      <c r="A238" s="10">
        <v>2022</v>
      </c>
      <c r="B238" s="18" t="s">
        <v>444</v>
      </c>
      <c r="C238" s="18" t="s">
        <v>60</v>
      </c>
      <c r="D238" s="18" t="s">
        <v>298</v>
      </c>
      <c r="E238" s="18" t="s">
        <v>456</v>
      </c>
      <c r="F238" s="21" t="s">
        <v>300</v>
      </c>
      <c r="G238" s="9">
        <v>64</v>
      </c>
      <c r="H238" s="25">
        <v>44022.12</v>
      </c>
    </row>
    <row r="239" spans="1:8" x14ac:dyDescent="0.2">
      <c r="A239" s="10">
        <v>2022</v>
      </c>
      <c r="B239" s="18" t="s">
        <v>444</v>
      </c>
      <c r="C239" s="18" t="s">
        <v>60</v>
      </c>
      <c r="D239" s="18" t="s">
        <v>298</v>
      </c>
      <c r="E239" s="18" t="s">
        <v>457</v>
      </c>
      <c r="F239" s="21" t="s">
        <v>289</v>
      </c>
      <c r="G239" s="9">
        <v>51</v>
      </c>
      <c r="H239" s="25">
        <v>28201.39</v>
      </c>
    </row>
    <row r="240" spans="1:8" x14ac:dyDescent="0.2">
      <c r="A240" s="10">
        <v>2022</v>
      </c>
      <c r="B240" s="18" t="s">
        <v>444</v>
      </c>
      <c r="C240" s="18" t="s">
        <v>60</v>
      </c>
      <c r="D240" s="18" t="s">
        <v>287</v>
      </c>
      <c r="E240" s="18" t="s">
        <v>378</v>
      </c>
      <c r="F240" s="21" t="s">
        <v>289</v>
      </c>
      <c r="G240" s="9">
        <v>70</v>
      </c>
      <c r="H240" s="25">
        <v>43522.35</v>
      </c>
    </row>
    <row r="241" spans="1:8" x14ac:dyDescent="0.2">
      <c r="A241" s="10">
        <v>2022</v>
      </c>
      <c r="B241" s="18" t="s">
        <v>444</v>
      </c>
      <c r="C241" s="18" t="s">
        <v>60</v>
      </c>
      <c r="D241" s="18" t="s">
        <v>287</v>
      </c>
      <c r="E241" s="18" t="s">
        <v>305</v>
      </c>
      <c r="F241" s="21" t="s">
        <v>289</v>
      </c>
      <c r="G241" s="9">
        <v>14</v>
      </c>
      <c r="H241" s="25">
        <v>27743.919999999998</v>
      </c>
    </row>
    <row r="242" spans="1:8" x14ac:dyDescent="0.2">
      <c r="A242" s="10">
        <v>2022</v>
      </c>
      <c r="B242" s="18" t="s">
        <v>458</v>
      </c>
      <c r="C242" s="18" t="s">
        <v>60</v>
      </c>
      <c r="D242" s="18" t="s">
        <v>291</v>
      </c>
      <c r="E242" s="18" t="s">
        <v>459</v>
      </c>
      <c r="F242" s="21" t="s">
        <v>297</v>
      </c>
      <c r="G242" s="9">
        <v>17</v>
      </c>
      <c r="H242" s="25">
        <v>3101.37</v>
      </c>
    </row>
    <row r="243" spans="1:8" x14ac:dyDescent="0.2">
      <c r="A243" s="10">
        <v>2022</v>
      </c>
      <c r="B243" s="18" t="s">
        <v>458</v>
      </c>
      <c r="C243" s="18" t="s">
        <v>60</v>
      </c>
      <c r="D243" s="18" t="s">
        <v>291</v>
      </c>
      <c r="E243" s="18" t="s">
        <v>459</v>
      </c>
      <c r="F243" s="21" t="s">
        <v>286</v>
      </c>
      <c r="G243" s="9">
        <v>98</v>
      </c>
      <c r="H243" s="25">
        <v>1393.4</v>
      </c>
    </row>
    <row r="244" spans="1:8" x14ac:dyDescent="0.2">
      <c r="A244" s="10">
        <v>2022</v>
      </c>
      <c r="B244" s="18" t="s">
        <v>458</v>
      </c>
      <c r="C244" s="18" t="s">
        <v>60</v>
      </c>
      <c r="D244" s="18" t="s">
        <v>355</v>
      </c>
      <c r="E244" s="18" t="s">
        <v>460</v>
      </c>
      <c r="F244" s="21" t="s">
        <v>289</v>
      </c>
      <c r="G244" s="9">
        <v>7</v>
      </c>
      <c r="H244" s="25">
        <v>20803.14</v>
      </c>
    </row>
    <row r="245" spans="1:8" ht="28.5" x14ac:dyDescent="0.2">
      <c r="A245" s="10">
        <v>2022</v>
      </c>
      <c r="B245" s="18" t="s">
        <v>458</v>
      </c>
      <c r="C245" s="18" t="s">
        <v>60</v>
      </c>
      <c r="D245" s="18" t="s">
        <v>323</v>
      </c>
      <c r="E245" s="18" t="s">
        <v>461</v>
      </c>
      <c r="F245" s="21" t="s">
        <v>325</v>
      </c>
      <c r="G245" s="9">
        <v>29</v>
      </c>
      <c r="H245" s="25">
        <v>77308.87</v>
      </c>
    </row>
    <row r="246" spans="1:8" x14ac:dyDescent="0.2">
      <c r="A246" s="10">
        <v>2022</v>
      </c>
      <c r="B246" s="18" t="s">
        <v>458</v>
      </c>
      <c r="C246" s="18" t="s">
        <v>60</v>
      </c>
      <c r="D246" s="18" t="s">
        <v>284</v>
      </c>
      <c r="E246" s="18" t="s">
        <v>462</v>
      </c>
      <c r="F246" s="21" t="s">
        <v>297</v>
      </c>
      <c r="G246" s="9">
        <v>6</v>
      </c>
      <c r="H246" s="25">
        <v>1493.51</v>
      </c>
    </row>
    <row r="247" spans="1:8" x14ac:dyDescent="0.2">
      <c r="A247" s="10">
        <v>2022</v>
      </c>
      <c r="B247" s="18" t="s">
        <v>458</v>
      </c>
      <c r="C247" s="18" t="s">
        <v>60</v>
      </c>
      <c r="D247" s="18" t="s">
        <v>284</v>
      </c>
      <c r="E247" s="18" t="s">
        <v>462</v>
      </c>
      <c r="F247" s="21" t="s">
        <v>286</v>
      </c>
      <c r="G247" s="9">
        <v>198</v>
      </c>
      <c r="H247" s="25">
        <v>1020.97</v>
      </c>
    </row>
    <row r="248" spans="1:8" ht="28.5" x14ac:dyDescent="0.2">
      <c r="A248" s="10">
        <v>2022</v>
      </c>
      <c r="B248" s="18" t="s">
        <v>458</v>
      </c>
      <c r="C248" s="18" t="s">
        <v>60</v>
      </c>
      <c r="D248" s="18" t="s">
        <v>323</v>
      </c>
      <c r="E248" s="18" t="s">
        <v>463</v>
      </c>
      <c r="F248" s="21" t="s">
        <v>325</v>
      </c>
      <c r="G248" s="9">
        <v>118</v>
      </c>
      <c r="H248" s="25">
        <v>85198.54</v>
      </c>
    </row>
    <row r="249" spans="1:8" x14ac:dyDescent="0.2">
      <c r="A249" s="10">
        <v>2022</v>
      </c>
      <c r="B249" s="18" t="s">
        <v>458</v>
      </c>
      <c r="C249" s="18" t="s">
        <v>60</v>
      </c>
      <c r="D249" s="18" t="s">
        <v>326</v>
      </c>
      <c r="E249" s="18" t="s">
        <v>464</v>
      </c>
      <c r="F249" s="21" t="s">
        <v>350</v>
      </c>
      <c r="G249" s="9">
        <v>7</v>
      </c>
      <c r="H249" s="25">
        <v>7427.71</v>
      </c>
    </row>
    <row r="250" spans="1:8" x14ac:dyDescent="0.2">
      <c r="A250" s="10">
        <v>2022</v>
      </c>
      <c r="B250" s="18" t="s">
        <v>458</v>
      </c>
      <c r="C250" s="18" t="s">
        <v>60</v>
      </c>
      <c r="D250" s="18" t="s">
        <v>465</v>
      </c>
      <c r="E250" s="18" t="s">
        <v>466</v>
      </c>
      <c r="F250" s="21" t="s">
        <v>296</v>
      </c>
      <c r="G250" s="9">
        <v>5</v>
      </c>
      <c r="H250" s="25">
        <v>11282.33</v>
      </c>
    </row>
    <row r="251" spans="1:8" x14ac:dyDescent="0.2">
      <c r="A251" s="10">
        <v>2022</v>
      </c>
      <c r="B251" s="18" t="s">
        <v>458</v>
      </c>
      <c r="C251" s="18" t="s">
        <v>60</v>
      </c>
      <c r="D251" s="18" t="s">
        <v>465</v>
      </c>
      <c r="E251" s="18" t="s">
        <v>466</v>
      </c>
      <c r="F251" s="21" t="s">
        <v>295</v>
      </c>
      <c r="G251" s="9">
        <v>56</v>
      </c>
      <c r="H251" s="25">
        <v>24722.18</v>
      </c>
    </row>
    <row r="252" spans="1:8" x14ac:dyDescent="0.2">
      <c r="A252" s="10">
        <v>2022</v>
      </c>
      <c r="B252" s="18" t="s">
        <v>458</v>
      </c>
      <c r="C252" s="18" t="s">
        <v>60</v>
      </c>
      <c r="D252" s="18" t="s">
        <v>293</v>
      </c>
      <c r="E252" s="18" t="s">
        <v>467</v>
      </c>
      <c r="F252" s="21" t="s">
        <v>296</v>
      </c>
      <c r="G252" s="9">
        <v>88</v>
      </c>
      <c r="H252" s="25">
        <v>10851.38</v>
      </c>
    </row>
    <row r="253" spans="1:8" x14ac:dyDescent="0.2">
      <c r="A253" s="10">
        <v>2022</v>
      </c>
      <c r="B253" s="18" t="s">
        <v>458</v>
      </c>
      <c r="C253" s="18" t="s">
        <v>60</v>
      </c>
      <c r="D253" s="18" t="s">
        <v>293</v>
      </c>
      <c r="E253" s="18" t="s">
        <v>467</v>
      </c>
      <c r="F253" s="21" t="s">
        <v>297</v>
      </c>
      <c r="G253" s="9">
        <v>124</v>
      </c>
      <c r="H253" s="25">
        <v>23243.95</v>
      </c>
    </row>
    <row r="254" spans="1:8" x14ac:dyDescent="0.2">
      <c r="A254" s="10">
        <v>2022</v>
      </c>
      <c r="B254" s="18" t="s">
        <v>458</v>
      </c>
      <c r="C254" s="18" t="s">
        <v>60</v>
      </c>
      <c r="D254" s="18" t="s">
        <v>293</v>
      </c>
      <c r="E254" s="18" t="s">
        <v>467</v>
      </c>
      <c r="F254" s="21" t="s">
        <v>295</v>
      </c>
      <c r="G254" s="9">
        <v>39</v>
      </c>
      <c r="H254" s="25">
        <v>5265.45</v>
      </c>
    </row>
    <row r="255" spans="1:8" x14ac:dyDescent="0.2">
      <c r="A255" s="10">
        <v>2022</v>
      </c>
      <c r="B255" s="18" t="s">
        <v>458</v>
      </c>
      <c r="C255" s="18" t="s">
        <v>60</v>
      </c>
      <c r="D255" s="18" t="s">
        <v>293</v>
      </c>
      <c r="E255" s="18" t="s">
        <v>468</v>
      </c>
      <c r="F255" s="21" t="s">
        <v>297</v>
      </c>
      <c r="G255" s="9">
        <v>25</v>
      </c>
      <c r="H255" s="25">
        <v>11104.61</v>
      </c>
    </row>
    <row r="256" spans="1:8" x14ac:dyDescent="0.2">
      <c r="A256" s="10">
        <v>2022</v>
      </c>
      <c r="B256" s="18" t="s">
        <v>458</v>
      </c>
      <c r="C256" s="18" t="s">
        <v>60</v>
      </c>
      <c r="D256" s="18" t="s">
        <v>293</v>
      </c>
      <c r="E256" s="18" t="s">
        <v>468</v>
      </c>
      <c r="F256" s="21" t="s">
        <v>296</v>
      </c>
      <c r="G256" s="9">
        <v>9</v>
      </c>
      <c r="H256" s="25">
        <v>7832.28</v>
      </c>
    </row>
    <row r="257" spans="1:8" x14ac:dyDescent="0.2">
      <c r="A257" s="10">
        <v>2022</v>
      </c>
      <c r="B257" s="18" t="s">
        <v>458</v>
      </c>
      <c r="C257" s="18" t="s">
        <v>60</v>
      </c>
      <c r="D257" s="18" t="s">
        <v>293</v>
      </c>
      <c r="E257" s="18" t="s">
        <v>468</v>
      </c>
      <c r="F257" s="21" t="s">
        <v>286</v>
      </c>
      <c r="G257" s="9">
        <v>16</v>
      </c>
      <c r="H257" s="25">
        <v>1032.06</v>
      </c>
    </row>
    <row r="258" spans="1:8" x14ac:dyDescent="0.2">
      <c r="A258" s="10">
        <v>2022</v>
      </c>
      <c r="B258" s="18" t="s">
        <v>458</v>
      </c>
      <c r="C258" s="18" t="s">
        <v>60</v>
      </c>
      <c r="D258" s="18" t="s">
        <v>293</v>
      </c>
      <c r="E258" s="18" t="s">
        <v>468</v>
      </c>
      <c r="F258" s="21" t="s">
        <v>295</v>
      </c>
      <c r="G258" s="9">
        <v>5</v>
      </c>
      <c r="H258" s="25">
        <v>5788.1</v>
      </c>
    </row>
    <row r="259" spans="1:8" ht="28.5" x14ac:dyDescent="0.2">
      <c r="A259" s="10">
        <v>2022</v>
      </c>
      <c r="B259" s="18" t="s">
        <v>458</v>
      </c>
      <c r="C259" s="18" t="s">
        <v>60</v>
      </c>
      <c r="D259" s="18" t="s">
        <v>323</v>
      </c>
      <c r="E259" s="18" t="s">
        <v>469</v>
      </c>
      <c r="F259" s="21" t="s">
        <v>325</v>
      </c>
      <c r="G259" s="9">
        <v>14</v>
      </c>
      <c r="H259" s="25">
        <v>80216.539999999994</v>
      </c>
    </row>
    <row r="260" spans="1:8" ht="28.5" x14ac:dyDescent="0.2">
      <c r="A260" s="10">
        <v>2022</v>
      </c>
      <c r="B260" s="18" t="s">
        <v>458</v>
      </c>
      <c r="C260" s="18" t="s">
        <v>60</v>
      </c>
      <c r="D260" s="18" t="s">
        <v>323</v>
      </c>
      <c r="E260" s="18" t="s">
        <v>470</v>
      </c>
      <c r="F260" s="21" t="s">
        <v>325</v>
      </c>
      <c r="G260" s="9">
        <v>36</v>
      </c>
      <c r="H260" s="25">
        <v>85835.93</v>
      </c>
    </row>
    <row r="261" spans="1:8" x14ac:dyDescent="0.2">
      <c r="A261" s="10">
        <v>2022</v>
      </c>
      <c r="B261" s="18" t="s">
        <v>458</v>
      </c>
      <c r="C261" s="18" t="s">
        <v>60</v>
      </c>
      <c r="D261" s="18" t="s">
        <v>413</v>
      </c>
      <c r="E261" s="18" t="s">
        <v>471</v>
      </c>
      <c r="F261" s="21" t="s">
        <v>295</v>
      </c>
      <c r="G261" s="9">
        <v>44</v>
      </c>
      <c r="H261" s="25">
        <v>56339.14</v>
      </c>
    </row>
    <row r="262" spans="1:8" ht="28.5" x14ac:dyDescent="0.2">
      <c r="A262" s="10">
        <v>2022</v>
      </c>
      <c r="B262" s="18" t="s">
        <v>458</v>
      </c>
      <c r="C262" s="18" t="s">
        <v>60</v>
      </c>
      <c r="D262" s="18" t="s">
        <v>323</v>
      </c>
      <c r="E262" s="18" t="s">
        <v>333</v>
      </c>
      <c r="F262" s="21" t="s">
        <v>325</v>
      </c>
      <c r="G262" s="9">
        <v>91</v>
      </c>
      <c r="H262" s="25">
        <v>82401.84</v>
      </c>
    </row>
    <row r="263" spans="1:8" x14ac:dyDescent="0.2">
      <c r="A263" s="10">
        <v>2022</v>
      </c>
      <c r="B263" s="18" t="s">
        <v>458</v>
      </c>
      <c r="C263" s="18" t="s">
        <v>60</v>
      </c>
      <c r="D263" s="18" t="s">
        <v>284</v>
      </c>
      <c r="E263" s="18" t="s">
        <v>472</v>
      </c>
      <c r="F263" s="21" t="s">
        <v>286</v>
      </c>
      <c r="G263" s="9">
        <v>16</v>
      </c>
      <c r="H263" s="25">
        <v>1137.97</v>
      </c>
    </row>
    <row r="264" spans="1:8" x14ac:dyDescent="0.2">
      <c r="A264" s="10">
        <v>2022</v>
      </c>
      <c r="B264" s="18" t="s">
        <v>458</v>
      </c>
      <c r="C264" s="18" t="s">
        <v>60</v>
      </c>
      <c r="D264" s="18" t="s">
        <v>326</v>
      </c>
      <c r="E264" s="18" t="s">
        <v>473</v>
      </c>
      <c r="F264" s="21" t="s">
        <v>350</v>
      </c>
      <c r="G264" s="9">
        <v>9</v>
      </c>
      <c r="H264" s="25">
        <v>7427.71</v>
      </c>
    </row>
    <row r="265" spans="1:8" x14ac:dyDescent="0.2">
      <c r="A265" s="10">
        <v>2022</v>
      </c>
      <c r="B265" s="18" t="s">
        <v>458</v>
      </c>
      <c r="C265" s="18" t="s">
        <v>60</v>
      </c>
      <c r="D265" s="18" t="s">
        <v>413</v>
      </c>
      <c r="E265" s="18" t="s">
        <v>441</v>
      </c>
      <c r="F265" s="21" t="s">
        <v>295</v>
      </c>
      <c r="G265" s="9">
        <v>6</v>
      </c>
      <c r="H265" s="25">
        <v>4376.84</v>
      </c>
    </row>
    <row r="266" spans="1:8" x14ac:dyDescent="0.2">
      <c r="A266" s="10">
        <v>2022</v>
      </c>
      <c r="B266" s="18" t="s">
        <v>458</v>
      </c>
      <c r="C266" s="18" t="s">
        <v>60</v>
      </c>
      <c r="D266" s="18" t="s">
        <v>413</v>
      </c>
      <c r="E266" s="18" t="s">
        <v>441</v>
      </c>
      <c r="F266" s="21" t="s">
        <v>296</v>
      </c>
      <c r="G266" s="9">
        <v>12</v>
      </c>
      <c r="H266" s="25">
        <v>8367.7800000000007</v>
      </c>
    </row>
    <row r="267" spans="1:8" x14ac:dyDescent="0.2">
      <c r="A267" s="10">
        <v>2022</v>
      </c>
      <c r="B267" s="18" t="s">
        <v>458</v>
      </c>
      <c r="C267" s="18" t="s">
        <v>60</v>
      </c>
      <c r="D267" s="18" t="s">
        <v>413</v>
      </c>
      <c r="E267" s="18" t="s">
        <v>441</v>
      </c>
      <c r="F267" s="21" t="s">
        <v>297</v>
      </c>
      <c r="G267" s="9">
        <v>7</v>
      </c>
      <c r="H267" s="25">
        <v>22322.76</v>
      </c>
    </row>
    <row r="268" spans="1:8" x14ac:dyDescent="0.2">
      <c r="A268" s="10">
        <v>2022</v>
      </c>
      <c r="B268" s="18" t="s">
        <v>474</v>
      </c>
      <c r="C268" s="18" t="s">
        <v>60</v>
      </c>
      <c r="D268" s="18" t="s">
        <v>307</v>
      </c>
      <c r="E268" s="18" t="s">
        <v>307</v>
      </c>
      <c r="F268" s="21" t="s">
        <v>297</v>
      </c>
      <c r="G268" s="9">
        <v>158</v>
      </c>
      <c r="H268" s="25">
        <v>9005.59</v>
      </c>
    </row>
    <row r="269" spans="1:8" x14ac:dyDescent="0.2">
      <c r="A269" s="10">
        <v>2022</v>
      </c>
      <c r="B269" s="18" t="s">
        <v>474</v>
      </c>
      <c r="C269" s="18" t="s">
        <v>60</v>
      </c>
      <c r="D269" s="18" t="s">
        <v>307</v>
      </c>
      <c r="E269" s="18" t="s">
        <v>307</v>
      </c>
      <c r="F269" s="21" t="s">
        <v>308</v>
      </c>
      <c r="G269" s="9">
        <v>4821</v>
      </c>
      <c r="H269" s="25">
        <v>3031.52</v>
      </c>
    </row>
    <row r="270" spans="1:8" x14ac:dyDescent="0.2">
      <c r="A270" s="10">
        <v>2022</v>
      </c>
      <c r="B270" s="18" t="s">
        <v>475</v>
      </c>
      <c r="C270" s="18" t="s">
        <v>60</v>
      </c>
      <c r="D270" s="18" t="s">
        <v>424</v>
      </c>
      <c r="E270" s="18" t="s">
        <v>476</v>
      </c>
      <c r="F270" s="21" t="s">
        <v>407</v>
      </c>
      <c r="G270" s="9">
        <v>5</v>
      </c>
      <c r="H270" s="25">
        <v>11606.35</v>
      </c>
    </row>
    <row r="271" spans="1:8" x14ac:dyDescent="0.2">
      <c r="A271" s="10">
        <v>2022</v>
      </c>
      <c r="B271" s="18" t="s">
        <v>477</v>
      </c>
      <c r="C271" s="18" t="s">
        <v>60</v>
      </c>
      <c r="D271" s="18" t="s">
        <v>291</v>
      </c>
      <c r="E271" s="18" t="s">
        <v>459</v>
      </c>
      <c r="F271" s="21" t="s">
        <v>286</v>
      </c>
      <c r="G271" s="9">
        <v>24</v>
      </c>
      <c r="H271" s="25">
        <v>4864.29</v>
      </c>
    </row>
    <row r="272" spans="1:8" x14ac:dyDescent="0.2">
      <c r="A272" s="10">
        <v>2022</v>
      </c>
      <c r="B272" s="18" t="s">
        <v>477</v>
      </c>
      <c r="C272" s="18" t="s">
        <v>60</v>
      </c>
      <c r="D272" s="18" t="s">
        <v>298</v>
      </c>
      <c r="E272" s="18" t="s">
        <v>478</v>
      </c>
      <c r="F272" s="21" t="s">
        <v>300</v>
      </c>
      <c r="G272" s="9">
        <v>215</v>
      </c>
      <c r="H272" s="25">
        <v>45861.06</v>
      </c>
    </row>
    <row r="273" spans="1:8" x14ac:dyDescent="0.2">
      <c r="A273" s="10">
        <v>2022</v>
      </c>
      <c r="B273" s="18" t="s">
        <v>477</v>
      </c>
      <c r="C273" s="18" t="s">
        <v>60</v>
      </c>
      <c r="D273" s="18" t="s">
        <v>298</v>
      </c>
      <c r="E273" s="18" t="s">
        <v>478</v>
      </c>
      <c r="F273" s="21" t="s">
        <v>289</v>
      </c>
      <c r="G273" s="9">
        <v>136</v>
      </c>
      <c r="H273" s="25">
        <v>68646.100000000006</v>
      </c>
    </row>
    <row r="274" spans="1:8" x14ac:dyDescent="0.2">
      <c r="A274" s="10">
        <v>2022</v>
      </c>
      <c r="B274" s="18" t="s">
        <v>477</v>
      </c>
      <c r="C274" s="18" t="s">
        <v>60</v>
      </c>
      <c r="D274" s="18" t="s">
        <v>451</v>
      </c>
      <c r="E274" s="18" t="s">
        <v>479</v>
      </c>
      <c r="F274" s="21" t="s">
        <v>286</v>
      </c>
      <c r="G274" s="9">
        <v>37</v>
      </c>
      <c r="H274" s="25">
        <v>20203.68</v>
      </c>
    </row>
    <row r="275" spans="1:8" x14ac:dyDescent="0.2">
      <c r="A275" s="10">
        <v>2022</v>
      </c>
      <c r="B275" s="18" t="s">
        <v>477</v>
      </c>
      <c r="C275" s="18" t="s">
        <v>60</v>
      </c>
      <c r="D275" s="18" t="s">
        <v>326</v>
      </c>
      <c r="E275" s="18" t="s">
        <v>342</v>
      </c>
      <c r="F275" s="21" t="s">
        <v>410</v>
      </c>
      <c r="G275" s="9">
        <v>9</v>
      </c>
      <c r="H275" s="25">
        <v>60083.11</v>
      </c>
    </row>
    <row r="276" spans="1:8" x14ac:dyDescent="0.2">
      <c r="A276" s="10">
        <v>2022</v>
      </c>
      <c r="B276" s="18" t="s">
        <v>477</v>
      </c>
      <c r="C276" s="18" t="s">
        <v>60</v>
      </c>
      <c r="D276" s="18" t="s">
        <v>480</v>
      </c>
      <c r="E276" s="18" t="s">
        <v>481</v>
      </c>
      <c r="F276" s="21" t="s">
        <v>297</v>
      </c>
      <c r="G276" s="9">
        <v>5</v>
      </c>
      <c r="H276" s="25">
        <v>63881.2</v>
      </c>
    </row>
    <row r="277" spans="1:8" x14ac:dyDescent="0.2">
      <c r="A277" s="10">
        <v>2022</v>
      </c>
      <c r="B277" s="18" t="s">
        <v>477</v>
      </c>
      <c r="C277" s="18" t="s">
        <v>60</v>
      </c>
      <c r="D277" s="18" t="s">
        <v>298</v>
      </c>
      <c r="E277" s="18" t="s">
        <v>482</v>
      </c>
      <c r="F277" s="21" t="s">
        <v>300</v>
      </c>
      <c r="G277" s="9">
        <v>63</v>
      </c>
      <c r="H277" s="25">
        <v>42468.33</v>
      </c>
    </row>
    <row r="278" spans="1:8" x14ac:dyDescent="0.2">
      <c r="A278" s="10">
        <v>2022</v>
      </c>
      <c r="B278" s="18" t="s">
        <v>477</v>
      </c>
      <c r="C278" s="18" t="s">
        <v>60</v>
      </c>
      <c r="D278" s="18" t="s">
        <v>298</v>
      </c>
      <c r="E278" s="18" t="s">
        <v>482</v>
      </c>
      <c r="F278" s="21" t="s">
        <v>329</v>
      </c>
      <c r="G278" s="9">
        <v>23</v>
      </c>
      <c r="H278" s="25">
        <v>33859.54</v>
      </c>
    </row>
    <row r="279" spans="1:8" x14ac:dyDescent="0.2">
      <c r="A279" s="10">
        <v>2022</v>
      </c>
      <c r="B279" s="18" t="s">
        <v>477</v>
      </c>
      <c r="C279" s="18" t="s">
        <v>60</v>
      </c>
      <c r="D279" s="18" t="s">
        <v>413</v>
      </c>
      <c r="E279" s="18" t="s">
        <v>483</v>
      </c>
      <c r="F279" s="21" t="s">
        <v>296</v>
      </c>
      <c r="G279" s="9">
        <v>53</v>
      </c>
      <c r="H279" s="25">
        <v>31867.56</v>
      </c>
    </row>
    <row r="280" spans="1:8" x14ac:dyDescent="0.2">
      <c r="A280" s="10">
        <v>2022</v>
      </c>
      <c r="B280" s="18" t="s">
        <v>477</v>
      </c>
      <c r="C280" s="18" t="s">
        <v>60</v>
      </c>
      <c r="D280" s="18" t="s">
        <v>413</v>
      </c>
      <c r="E280" s="18" t="s">
        <v>483</v>
      </c>
      <c r="F280" s="21" t="s">
        <v>297</v>
      </c>
      <c r="G280" s="9">
        <v>52</v>
      </c>
      <c r="H280" s="25">
        <v>108220.29</v>
      </c>
    </row>
    <row r="281" spans="1:8" x14ac:dyDescent="0.2">
      <c r="A281" s="10">
        <v>2022</v>
      </c>
      <c r="B281" s="18" t="s">
        <v>477</v>
      </c>
      <c r="C281" s="18" t="s">
        <v>60</v>
      </c>
      <c r="D281" s="18" t="s">
        <v>413</v>
      </c>
      <c r="E281" s="18" t="s">
        <v>483</v>
      </c>
      <c r="F281" s="21" t="s">
        <v>295</v>
      </c>
      <c r="G281" s="9">
        <v>23</v>
      </c>
      <c r="H281" s="25">
        <v>27442.91</v>
      </c>
    </row>
    <row r="282" spans="1:8" x14ac:dyDescent="0.2">
      <c r="A282" s="10">
        <v>2022</v>
      </c>
      <c r="B282" s="18" t="s">
        <v>477</v>
      </c>
      <c r="C282" s="18" t="s">
        <v>60</v>
      </c>
      <c r="D282" s="18" t="s">
        <v>326</v>
      </c>
      <c r="E282" s="18" t="s">
        <v>349</v>
      </c>
      <c r="F282" s="21" t="s">
        <v>410</v>
      </c>
      <c r="G282" s="9">
        <v>38</v>
      </c>
      <c r="H282" s="25">
        <v>58870.51</v>
      </c>
    </row>
    <row r="283" spans="1:8" x14ac:dyDescent="0.2">
      <c r="A283" s="10">
        <v>2022</v>
      </c>
      <c r="B283" s="18" t="s">
        <v>477</v>
      </c>
      <c r="C283" s="18" t="s">
        <v>60</v>
      </c>
      <c r="D283" s="18" t="s">
        <v>465</v>
      </c>
      <c r="E283" s="18" t="s">
        <v>466</v>
      </c>
      <c r="F283" s="21" t="s">
        <v>295</v>
      </c>
      <c r="G283" s="9">
        <v>26</v>
      </c>
      <c r="H283" s="25">
        <v>39976.5</v>
      </c>
    </row>
    <row r="284" spans="1:8" x14ac:dyDescent="0.2">
      <c r="A284" s="10">
        <v>2022</v>
      </c>
      <c r="B284" s="18" t="s">
        <v>477</v>
      </c>
      <c r="C284" s="18" t="s">
        <v>60</v>
      </c>
      <c r="D284" s="18" t="s">
        <v>465</v>
      </c>
      <c r="E284" s="18" t="s">
        <v>484</v>
      </c>
      <c r="F284" s="21" t="s">
        <v>295</v>
      </c>
      <c r="G284" s="9">
        <v>9</v>
      </c>
      <c r="H284" s="25">
        <v>172891.88</v>
      </c>
    </row>
    <row r="285" spans="1:8" x14ac:dyDescent="0.2">
      <c r="A285" s="10">
        <v>2022</v>
      </c>
      <c r="B285" s="18" t="s">
        <v>477</v>
      </c>
      <c r="C285" s="18" t="s">
        <v>60</v>
      </c>
      <c r="D285" s="18" t="s">
        <v>298</v>
      </c>
      <c r="E285" s="18" t="s">
        <v>357</v>
      </c>
      <c r="F285" s="21" t="s">
        <v>289</v>
      </c>
      <c r="G285" s="9">
        <v>102</v>
      </c>
      <c r="H285" s="25">
        <v>31693.85</v>
      </c>
    </row>
    <row r="286" spans="1:8" x14ac:dyDescent="0.2">
      <c r="A286" s="10">
        <v>2022</v>
      </c>
      <c r="B286" s="18" t="s">
        <v>477</v>
      </c>
      <c r="C286" s="18" t="s">
        <v>60</v>
      </c>
      <c r="D286" s="18" t="s">
        <v>293</v>
      </c>
      <c r="E286" s="18" t="s">
        <v>294</v>
      </c>
      <c r="F286" s="21" t="s">
        <v>295</v>
      </c>
      <c r="G286" s="9">
        <v>14</v>
      </c>
      <c r="H286" s="25">
        <v>31543.14</v>
      </c>
    </row>
    <row r="287" spans="1:8" x14ac:dyDescent="0.2">
      <c r="A287" s="10">
        <v>2022</v>
      </c>
      <c r="B287" s="18" t="s">
        <v>477</v>
      </c>
      <c r="C287" s="18" t="s">
        <v>60</v>
      </c>
      <c r="D287" s="18" t="s">
        <v>293</v>
      </c>
      <c r="E287" s="18" t="s">
        <v>294</v>
      </c>
      <c r="F287" s="21" t="s">
        <v>296</v>
      </c>
      <c r="G287" s="9">
        <v>27</v>
      </c>
      <c r="H287" s="25">
        <v>32645.77</v>
      </c>
    </row>
    <row r="288" spans="1:8" x14ac:dyDescent="0.2">
      <c r="A288" s="10">
        <v>2022</v>
      </c>
      <c r="B288" s="18" t="s">
        <v>477</v>
      </c>
      <c r="C288" s="18" t="s">
        <v>60</v>
      </c>
      <c r="D288" s="18" t="s">
        <v>293</v>
      </c>
      <c r="E288" s="18" t="s">
        <v>294</v>
      </c>
      <c r="F288" s="21" t="s">
        <v>297</v>
      </c>
      <c r="G288" s="9">
        <v>22</v>
      </c>
      <c r="H288" s="25">
        <v>114237.27</v>
      </c>
    </row>
    <row r="289" spans="1:8" x14ac:dyDescent="0.2">
      <c r="A289" s="10">
        <v>2022</v>
      </c>
      <c r="B289" s="18" t="s">
        <v>477</v>
      </c>
      <c r="C289" s="18" t="s">
        <v>60</v>
      </c>
      <c r="D289" s="18" t="s">
        <v>326</v>
      </c>
      <c r="E289" s="18" t="s">
        <v>485</v>
      </c>
      <c r="F289" s="21" t="s">
        <v>350</v>
      </c>
      <c r="G289" s="9">
        <v>12</v>
      </c>
      <c r="H289" s="25">
        <v>34850.58</v>
      </c>
    </row>
    <row r="290" spans="1:8" x14ac:dyDescent="0.2">
      <c r="A290" s="10">
        <v>2022</v>
      </c>
      <c r="B290" s="18" t="s">
        <v>477</v>
      </c>
      <c r="C290" s="18" t="s">
        <v>60</v>
      </c>
      <c r="D290" s="18" t="s">
        <v>451</v>
      </c>
      <c r="E290" s="18" t="s">
        <v>452</v>
      </c>
      <c r="F290" s="21" t="s">
        <v>286</v>
      </c>
      <c r="G290" s="9">
        <v>47</v>
      </c>
      <c r="H290" s="25">
        <v>31450.48</v>
      </c>
    </row>
    <row r="291" spans="1:8" x14ac:dyDescent="0.2">
      <c r="A291" s="10">
        <v>2022</v>
      </c>
      <c r="B291" s="18" t="s">
        <v>477</v>
      </c>
      <c r="C291" s="18" t="s">
        <v>60</v>
      </c>
      <c r="D291" s="18" t="s">
        <v>413</v>
      </c>
      <c r="E291" s="18" t="s">
        <v>486</v>
      </c>
      <c r="F291" s="21" t="s">
        <v>297</v>
      </c>
      <c r="G291" s="9">
        <v>11</v>
      </c>
      <c r="H291" s="25">
        <v>55236.54</v>
      </c>
    </row>
    <row r="292" spans="1:8" x14ac:dyDescent="0.2">
      <c r="A292" s="10">
        <v>2022</v>
      </c>
      <c r="B292" s="18" t="s">
        <v>477</v>
      </c>
      <c r="C292" s="18" t="s">
        <v>60</v>
      </c>
      <c r="D292" s="18" t="s">
        <v>413</v>
      </c>
      <c r="E292" s="18" t="s">
        <v>486</v>
      </c>
      <c r="F292" s="21" t="s">
        <v>296</v>
      </c>
      <c r="G292" s="9">
        <v>5</v>
      </c>
      <c r="H292" s="25">
        <v>31568.400000000001</v>
      </c>
    </row>
    <row r="293" spans="1:8" x14ac:dyDescent="0.2">
      <c r="A293" s="10">
        <v>2022</v>
      </c>
      <c r="B293" s="18" t="s">
        <v>477</v>
      </c>
      <c r="C293" s="18" t="s">
        <v>60</v>
      </c>
      <c r="D293" s="18" t="s">
        <v>298</v>
      </c>
      <c r="E293" s="18" t="s">
        <v>487</v>
      </c>
      <c r="F293" s="21" t="s">
        <v>300</v>
      </c>
      <c r="G293" s="9">
        <v>23</v>
      </c>
      <c r="H293" s="25">
        <v>40092.519999999997</v>
      </c>
    </row>
    <row r="294" spans="1:8" x14ac:dyDescent="0.2">
      <c r="A294" s="10">
        <v>2022</v>
      </c>
      <c r="B294" s="18" t="s">
        <v>477</v>
      </c>
      <c r="C294" s="18" t="s">
        <v>60</v>
      </c>
      <c r="D294" s="18" t="s">
        <v>301</v>
      </c>
      <c r="E294" s="18" t="s">
        <v>302</v>
      </c>
      <c r="F294" s="21" t="s">
        <v>297</v>
      </c>
      <c r="G294" s="9">
        <v>37</v>
      </c>
      <c r="H294" s="25">
        <v>168559.62</v>
      </c>
    </row>
    <row r="295" spans="1:8" x14ac:dyDescent="0.2">
      <c r="A295" s="10">
        <v>2022</v>
      </c>
      <c r="B295" s="18" t="s">
        <v>477</v>
      </c>
      <c r="C295" s="18" t="s">
        <v>60</v>
      </c>
      <c r="D295" s="18" t="s">
        <v>413</v>
      </c>
      <c r="E295" s="18" t="s">
        <v>488</v>
      </c>
      <c r="F295" s="21" t="s">
        <v>295</v>
      </c>
      <c r="G295" s="9">
        <v>131</v>
      </c>
      <c r="H295" s="25">
        <v>59781.38</v>
      </c>
    </row>
    <row r="296" spans="1:8" x14ac:dyDescent="0.2">
      <c r="A296" s="10">
        <v>2022</v>
      </c>
      <c r="B296" s="18" t="s">
        <v>477</v>
      </c>
      <c r="C296" s="18" t="s">
        <v>60</v>
      </c>
      <c r="D296" s="18" t="s">
        <v>489</v>
      </c>
      <c r="E296" s="18" t="s">
        <v>490</v>
      </c>
      <c r="F296" s="21" t="s">
        <v>286</v>
      </c>
      <c r="G296" s="9">
        <v>55</v>
      </c>
      <c r="H296" s="25">
        <v>14440.21</v>
      </c>
    </row>
    <row r="297" spans="1:8" x14ac:dyDescent="0.2">
      <c r="A297" s="10">
        <v>2022</v>
      </c>
      <c r="B297" s="18" t="s">
        <v>477</v>
      </c>
      <c r="C297" s="18" t="s">
        <v>60</v>
      </c>
      <c r="D297" s="18" t="s">
        <v>365</v>
      </c>
      <c r="E297" s="18" t="s">
        <v>491</v>
      </c>
      <c r="F297" s="21" t="s">
        <v>289</v>
      </c>
      <c r="G297" s="9">
        <v>8</v>
      </c>
      <c r="H297" s="25">
        <v>45706.12</v>
      </c>
    </row>
    <row r="298" spans="1:8" x14ac:dyDescent="0.2">
      <c r="A298" s="10">
        <v>2022</v>
      </c>
      <c r="B298" s="18" t="s">
        <v>477</v>
      </c>
      <c r="C298" s="18" t="s">
        <v>60</v>
      </c>
      <c r="D298" s="18" t="s">
        <v>284</v>
      </c>
      <c r="E298" s="18" t="s">
        <v>492</v>
      </c>
      <c r="F298" s="21" t="s">
        <v>286</v>
      </c>
      <c r="G298" s="9">
        <v>198</v>
      </c>
      <c r="H298" s="25">
        <v>14432.33</v>
      </c>
    </row>
    <row r="299" spans="1:8" x14ac:dyDescent="0.2">
      <c r="A299" s="10">
        <v>2022</v>
      </c>
      <c r="B299" s="18" t="s">
        <v>477</v>
      </c>
      <c r="C299" s="18" t="s">
        <v>60</v>
      </c>
      <c r="D299" s="18" t="s">
        <v>284</v>
      </c>
      <c r="E299" s="18" t="s">
        <v>492</v>
      </c>
      <c r="F299" s="21" t="s">
        <v>297</v>
      </c>
      <c r="G299" s="9">
        <v>12</v>
      </c>
      <c r="H299" s="25">
        <v>12917.58</v>
      </c>
    </row>
    <row r="300" spans="1:8" x14ac:dyDescent="0.2">
      <c r="A300" s="10">
        <v>2022</v>
      </c>
      <c r="B300" s="18" t="s">
        <v>477</v>
      </c>
      <c r="C300" s="18" t="s">
        <v>60</v>
      </c>
      <c r="D300" s="18" t="s">
        <v>413</v>
      </c>
      <c r="E300" s="18" t="s">
        <v>493</v>
      </c>
      <c r="F300" s="21" t="s">
        <v>295</v>
      </c>
      <c r="G300" s="9">
        <v>15</v>
      </c>
      <c r="H300" s="25">
        <v>30504.6</v>
      </c>
    </row>
    <row r="301" spans="1:8" x14ac:dyDescent="0.2">
      <c r="A301" s="10">
        <v>2022</v>
      </c>
      <c r="B301" s="18" t="s">
        <v>477</v>
      </c>
      <c r="C301" s="18" t="s">
        <v>60</v>
      </c>
      <c r="D301" s="18" t="s">
        <v>413</v>
      </c>
      <c r="E301" s="18" t="s">
        <v>493</v>
      </c>
      <c r="F301" s="21" t="s">
        <v>296</v>
      </c>
      <c r="G301" s="9">
        <v>13</v>
      </c>
      <c r="H301" s="25">
        <v>34678.92</v>
      </c>
    </row>
    <row r="302" spans="1:8" x14ac:dyDescent="0.2">
      <c r="A302" s="10">
        <v>2022</v>
      </c>
      <c r="B302" s="18" t="s">
        <v>477</v>
      </c>
      <c r="C302" s="18" t="s">
        <v>60</v>
      </c>
      <c r="D302" s="18" t="s">
        <v>413</v>
      </c>
      <c r="E302" s="18" t="s">
        <v>494</v>
      </c>
      <c r="F302" s="21" t="s">
        <v>295</v>
      </c>
      <c r="G302" s="9">
        <v>6</v>
      </c>
      <c r="H302" s="25">
        <v>27769.5</v>
      </c>
    </row>
    <row r="303" spans="1:8" x14ac:dyDescent="0.2">
      <c r="A303" s="10">
        <v>2022</v>
      </c>
      <c r="B303" s="18" t="s">
        <v>477</v>
      </c>
      <c r="C303" s="18" t="s">
        <v>60</v>
      </c>
      <c r="D303" s="18" t="s">
        <v>413</v>
      </c>
      <c r="E303" s="18" t="s">
        <v>494</v>
      </c>
      <c r="F303" s="21" t="s">
        <v>297</v>
      </c>
      <c r="G303" s="9">
        <v>5</v>
      </c>
      <c r="H303" s="25">
        <v>52020.800000000003</v>
      </c>
    </row>
    <row r="304" spans="1:8" x14ac:dyDescent="0.2">
      <c r="A304" s="10">
        <v>2022</v>
      </c>
      <c r="B304" s="18" t="s">
        <v>477</v>
      </c>
      <c r="C304" s="18" t="s">
        <v>60</v>
      </c>
      <c r="D304" s="18" t="s">
        <v>413</v>
      </c>
      <c r="E304" s="18" t="s">
        <v>494</v>
      </c>
      <c r="F304" s="21" t="s">
        <v>296</v>
      </c>
      <c r="G304" s="9">
        <v>12</v>
      </c>
      <c r="H304" s="25">
        <v>32073.33</v>
      </c>
    </row>
    <row r="305" spans="1:8" x14ac:dyDescent="0.2">
      <c r="A305" s="10">
        <v>2022</v>
      </c>
      <c r="B305" s="18" t="s">
        <v>495</v>
      </c>
      <c r="C305" s="18" t="s">
        <v>60</v>
      </c>
      <c r="D305" s="18" t="s">
        <v>307</v>
      </c>
      <c r="E305" s="18" t="s">
        <v>307</v>
      </c>
      <c r="F305" s="21" t="s">
        <v>308</v>
      </c>
      <c r="G305" s="9">
        <v>5409</v>
      </c>
      <c r="H305" s="25">
        <v>3741.09</v>
      </c>
    </row>
    <row r="306" spans="1:8" x14ac:dyDescent="0.2">
      <c r="A306" s="10">
        <v>2022</v>
      </c>
      <c r="B306" s="18" t="s">
        <v>496</v>
      </c>
      <c r="C306" s="18" t="s">
        <v>60</v>
      </c>
      <c r="D306" s="18" t="s">
        <v>298</v>
      </c>
      <c r="E306" s="18" t="s">
        <v>431</v>
      </c>
      <c r="F306" s="21" t="s">
        <v>289</v>
      </c>
      <c r="G306" s="9">
        <v>53</v>
      </c>
      <c r="H306" s="25">
        <v>10995.23</v>
      </c>
    </row>
    <row r="307" spans="1:8" x14ac:dyDescent="0.2">
      <c r="A307" s="10">
        <v>2022</v>
      </c>
      <c r="B307" s="18" t="s">
        <v>496</v>
      </c>
      <c r="C307" s="18" t="s">
        <v>60</v>
      </c>
      <c r="D307" s="18" t="s">
        <v>298</v>
      </c>
      <c r="E307" s="18" t="s">
        <v>431</v>
      </c>
      <c r="F307" s="21" t="s">
        <v>329</v>
      </c>
      <c r="G307" s="9">
        <v>11</v>
      </c>
      <c r="H307" s="25">
        <v>26012.15</v>
      </c>
    </row>
    <row r="308" spans="1:8" x14ac:dyDescent="0.2">
      <c r="A308" s="10">
        <v>2022</v>
      </c>
      <c r="B308" s="18" t="s">
        <v>496</v>
      </c>
      <c r="C308" s="18" t="s">
        <v>60</v>
      </c>
      <c r="D308" s="18" t="s">
        <v>298</v>
      </c>
      <c r="E308" s="18" t="s">
        <v>497</v>
      </c>
      <c r="F308" s="21" t="s">
        <v>329</v>
      </c>
      <c r="G308" s="9">
        <v>10</v>
      </c>
      <c r="H308" s="25">
        <v>31398.97</v>
      </c>
    </row>
    <row r="309" spans="1:8" x14ac:dyDescent="0.2">
      <c r="A309" s="10">
        <v>2022</v>
      </c>
      <c r="B309" s="18" t="s">
        <v>496</v>
      </c>
      <c r="C309" s="18" t="s">
        <v>60</v>
      </c>
      <c r="D309" s="18" t="s">
        <v>298</v>
      </c>
      <c r="E309" s="18" t="s">
        <v>497</v>
      </c>
      <c r="F309" s="21" t="s">
        <v>289</v>
      </c>
      <c r="G309" s="9">
        <v>111</v>
      </c>
      <c r="H309" s="25">
        <v>9944.23</v>
      </c>
    </row>
    <row r="310" spans="1:8" x14ac:dyDescent="0.2">
      <c r="A310" s="10">
        <v>2022</v>
      </c>
      <c r="B310" s="18" t="s">
        <v>496</v>
      </c>
      <c r="C310" s="18" t="s">
        <v>60</v>
      </c>
      <c r="D310" s="18" t="s">
        <v>298</v>
      </c>
      <c r="E310" s="18" t="s">
        <v>436</v>
      </c>
      <c r="F310" s="21" t="s">
        <v>300</v>
      </c>
      <c r="G310" s="9">
        <v>54</v>
      </c>
      <c r="H310" s="25">
        <v>18922.46</v>
      </c>
    </row>
    <row r="311" spans="1:8" x14ac:dyDescent="0.2">
      <c r="A311" s="10">
        <v>2022</v>
      </c>
      <c r="B311" s="18" t="s">
        <v>496</v>
      </c>
      <c r="C311" s="18" t="s">
        <v>60</v>
      </c>
      <c r="D311" s="18" t="s">
        <v>298</v>
      </c>
      <c r="E311" s="18" t="s">
        <v>436</v>
      </c>
      <c r="F311" s="21" t="s">
        <v>289</v>
      </c>
      <c r="G311" s="9">
        <v>11</v>
      </c>
      <c r="H311" s="25">
        <v>73051.22</v>
      </c>
    </row>
    <row r="312" spans="1:8" x14ac:dyDescent="0.2">
      <c r="A312" s="10">
        <v>2022</v>
      </c>
      <c r="B312" s="18" t="s">
        <v>496</v>
      </c>
      <c r="C312" s="18" t="s">
        <v>60</v>
      </c>
      <c r="D312" s="18" t="s">
        <v>298</v>
      </c>
      <c r="E312" s="18" t="s">
        <v>354</v>
      </c>
      <c r="F312" s="21" t="s">
        <v>289</v>
      </c>
      <c r="G312" s="9">
        <v>28</v>
      </c>
      <c r="H312" s="25">
        <v>7672.53</v>
      </c>
    </row>
    <row r="313" spans="1:8" x14ac:dyDescent="0.2">
      <c r="A313" s="10">
        <v>2022</v>
      </c>
      <c r="B313" s="18" t="s">
        <v>496</v>
      </c>
      <c r="C313" s="18" t="s">
        <v>60</v>
      </c>
      <c r="D313" s="18" t="s">
        <v>298</v>
      </c>
      <c r="E313" s="18" t="s">
        <v>498</v>
      </c>
      <c r="F313" s="21" t="s">
        <v>300</v>
      </c>
      <c r="G313" s="9">
        <v>45</v>
      </c>
      <c r="H313" s="25">
        <v>12379.35</v>
      </c>
    </row>
    <row r="314" spans="1:8" x14ac:dyDescent="0.2">
      <c r="A314" s="10">
        <v>2022</v>
      </c>
      <c r="B314" s="18" t="s">
        <v>496</v>
      </c>
      <c r="C314" s="18" t="s">
        <v>60</v>
      </c>
      <c r="D314" s="18" t="s">
        <v>298</v>
      </c>
      <c r="E314" s="18" t="s">
        <v>498</v>
      </c>
      <c r="F314" s="21" t="s">
        <v>289</v>
      </c>
      <c r="G314" s="9">
        <v>69</v>
      </c>
      <c r="H314" s="25">
        <v>42413.14</v>
      </c>
    </row>
    <row r="315" spans="1:8" x14ac:dyDescent="0.2">
      <c r="A315" s="10">
        <v>2022</v>
      </c>
      <c r="B315" s="18" t="s">
        <v>496</v>
      </c>
      <c r="C315" s="18" t="s">
        <v>60</v>
      </c>
      <c r="D315" s="18" t="s">
        <v>326</v>
      </c>
      <c r="E315" s="18" t="s">
        <v>500</v>
      </c>
      <c r="F315" s="21" t="s">
        <v>289</v>
      </c>
      <c r="G315" s="9">
        <v>6</v>
      </c>
      <c r="H315" s="25">
        <v>47146.6</v>
      </c>
    </row>
    <row r="316" spans="1:8" x14ac:dyDescent="0.2">
      <c r="A316" s="10">
        <v>2022</v>
      </c>
      <c r="B316" s="18" t="s">
        <v>496</v>
      </c>
      <c r="C316" s="18" t="s">
        <v>60</v>
      </c>
      <c r="D316" s="18" t="s">
        <v>298</v>
      </c>
      <c r="E316" s="18" t="s">
        <v>439</v>
      </c>
      <c r="F316" s="21" t="s">
        <v>300</v>
      </c>
      <c r="G316" s="9">
        <v>33</v>
      </c>
      <c r="H316" s="25">
        <v>11491.35</v>
      </c>
    </row>
    <row r="317" spans="1:8" x14ac:dyDescent="0.2">
      <c r="A317" s="10">
        <v>2022</v>
      </c>
      <c r="B317" s="18" t="s">
        <v>496</v>
      </c>
      <c r="C317" s="18" t="s">
        <v>60</v>
      </c>
      <c r="D317" s="18" t="s">
        <v>298</v>
      </c>
      <c r="E317" s="18" t="s">
        <v>439</v>
      </c>
      <c r="F317" s="21" t="s">
        <v>289</v>
      </c>
      <c r="G317" s="9">
        <v>20</v>
      </c>
      <c r="H317" s="25">
        <v>43535.53</v>
      </c>
    </row>
    <row r="318" spans="1:8" x14ac:dyDescent="0.2">
      <c r="A318" s="10">
        <v>2022</v>
      </c>
      <c r="B318" s="18" t="s">
        <v>496</v>
      </c>
      <c r="C318" s="18" t="s">
        <v>60</v>
      </c>
      <c r="D318" s="18" t="s">
        <v>298</v>
      </c>
      <c r="E318" s="18" t="s">
        <v>439</v>
      </c>
      <c r="F318" s="21" t="s">
        <v>329</v>
      </c>
      <c r="G318" s="9">
        <v>9</v>
      </c>
      <c r="H318" s="25">
        <v>92712.47</v>
      </c>
    </row>
    <row r="319" spans="1:8" x14ac:dyDescent="0.2">
      <c r="A319" s="10">
        <v>2022</v>
      </c>
      <c r="B319" s="18" t="s">
        <v>496</v>
      </c>
      <c r="C319" s="18" t="s">
        <v>60</v>
      </c>
      <c r="D319" s="18" t="s">
        <v>298</v>
      </c>
      <c r="E319" s="18" t="s">
        <v>440</v>
      </c>
      <c r="F319" s="21" t="s">
        <v>300</v>
      </c>
      <c r="G319" s="9">
        <v>104</v>
      </c>
      <c r="H319" s="25">
        <v>15666.2</v>
      </c>
    </row>
    <row r="320" spans="1:8" x14ac:dyDescent="0.2">
      <c r="A320" s="10">
        <v>2022</v>
      </c>
      <c r="B320" s="18" t="s">
        <v>496</v>
      </c>
      <c r="C320" s="18" t="s">
        <v>60</v>
      </c>
      <c r="D320" s="18" t="s">
        <v>298</v>
      </c>
      <c r="E320" s="18" t="s">
        <v>440</v>
      </c>
      <c r="F320" s="21" t="s">
        <v>289</v>
      </c>
      <c r="G320" s="9">
        <v>32</v>
      </c>
      <c r="H320" s="25">
        <v>61192.53</v>
      </c>
    </row>
    <row r="321" spans="1:8" x14ac:dyDescent="0.2">
      <c r="A321" s="10">
        <v>2022</v>
      </c>
      <c r="B321" s="18" t="s">
        <v>496</v>
      </c>
      <c r="C321" s="18" t="s">
        <v>60</v>
      </c>
      <c r="D321" s="18" t="s">
        <v>298</v>
      </c>
      <c r="E321" s="18" t="s">
        <v>501</v>
      </c>
      <c r="F321" s="21" t="s">
        <v>289</v>
      </c>
      <c r="G321" s="9">
        <v>59</v>
      </c>
      <c r="H321" s="25">
        <v>12525.53</v>
      </c>
    </row>
    <row r="322" spans="1:8" x14ac:dyDescent="0.2">
      <c r="A322" s="10">
        <v>2022</v>
      </c>
      <c r="B322" s="18" t="s">
        <v>496</v>
      </c>
      <c r="C322" s="18" t="s">
        <v>60</v>
      </c>
      <c r="D322" s="18" t="s">
        <v>351</v>
      </c>
      <c r="E322" s="18" t="s">
        <v>502</v>
      </c>
      <c r="F322" s="21" t="s">
        <v>300</v>
      </c>
      <c r="G322" s="9">
        <v>15</v>
      </c>
      <c r="H322" s="25">
        <v>13904.63</v>
      </c>
    </row>
    <row r="323" spans="1:8" x14ac:dyDescent="0.2">
      <c r="A323" s="10">
        <v>2022</v>
      </c>
      <c r="B323" s="18" t="s">
        <v>496</v>
      </c>
      <c r="C323" s="18" t="s">
        <v>60</v>
      </c>
      <c r="D323" s="18" t="s">
        <v>351</v>
      </c>
      <c r="E323" s="18" t="s">
        <v>502</v>
      </c>
      <c r="F323" s="21" t="s">
        <v>289</v>
      </c>
      <c r="G323" s="9">
        <v>22</v>
      </c>
      <c r="H323" s="25">
        <v>41328.800000000003</v>
      </c>
    </row>
    <row r="324" spans="1:8" x14ac:dyDescent="0.2">
      <c r="A324" s="10">
        <v>2022</v>
      </c>
      <c r="B324" s="18" t="s">
        <v>503</v>
      </c>
      <c r="C324" s="18" t="s">
        <v>60</v>
      </c>
      <c r="D324" s="18" t="s">
        <v>393</v>
      </c>
      <c r="E324" s="18" t="s">
        <v>504</v>
      </c>
      <c r="F324" s="21" t="s">
        <v>289</v>
      </c>
      <c r="G324" s="9">
        <v>160</v>
      </c>
      <c r="H324" s="25">
        <v>34704.089999999997</v>
      </c>
    </row>
    <row r="325" spans="1:8" x14ac:dyDescent="0.2">
      <c r="A325" s="10">
        <v>2022</v>
      </c>
      <c r="B325" s="18" t="s">
        <v>503</v>
      </c>
      <c r="C325" s="18" t="s">
        <v>60</v>
      </c>
      <c r="D325" s="18" t="s">
        <v>393</v>
      </c>
      <c r="E325" s="18" t="s">
        <v>504</v>
      </c>
      <c r="F325" s="21" t="s">
        <v>300</v>
      </c>
      <c r="G325" s="9">
        <v>199</v>
      </c>
      <c r="H325" s="25">
        <v>26983.22</v>
      </c>
    </row>
    <row r="326" spans="1:8" x14ac:dyDescent="0.2">
      <c r="A326" s="10">
        <v>2022</v>
      </c>
      <c r="B326" s="18" t="s">
        <v>503</v>
      </c>
      <c r="C326" s="18" t="s">
        <v>60</v>
      </c>
      <c r="D326" s="18" t="s">
        <v>298</v>
      </c>
      <c r="E326" s="18" t="s">
        <v>341</v>
      </c>
      <c r="F326" s="21" t="s">
        <v>300</v>
      </c>
      <c r="G326" s="9">
        <v>16</v>
      </c>
      <c r="H326" s="25">
        <v>25489.68</v>
      </c>
    </row>
    <row r="327" spans="1:8" x14ac:dyDescent="0.2">
      <c r="A327" s="10">
        <v>2022</v>
      </c>
      <c r="B327" s="18" t="s">
        <v>503</v>
      </c>
      <c r="C327" s="18" t="s">
        <v>60</v>
      </c>
      <c r="D327" s="18" t="s">
        <v>298</v>
      </c>
      <c r="E327" s="18" t="s">
        <v>341</v>
      </c>
      <c r="F327" s="21" t="s">
        <v>289</v>
      </c>
      <c r="G327" s="9">
        <v>5</v>
      </c>
      <c r="H327" s="25">
        <v>16384.400000000001</v>
      </c>
    </row>
    <row r="328" spans="1:8" x14ac:dyDescent="0.2">
      <c r="A328" s="10">
        <v>2022</v>
      </c>
      <c r="B328" s="18" t="s">
        <v>503</v>
      </c>
      <c r="C328" s="18" t="s">
        <v>60</v>
      </c>
      <c r="D328" s="18" t="s">
        <v>298</v>
      </c>
      <c r="E328" s="18" t="s">
        <v>505</v>
      </c>
      <c r="F328" s="21" t="s">
        <v>289</v>
      </c>
      <c r="G328" s="9">
        <v>12</v>
      </c>
      <c r="H328" s="25">
        <v>21809.25</v>
      </c>
    </row>
    <row r="329" spans="1:8" x14ac:dyDescent="0.2">
      <c r="A329" s="10">
        <v>2022</v>
      </c>
      <c r="B329" s="18" t="s">
        <v>503</v>
      </c>
      <c r="C329" s="18" t="s">
        <v>60</v>
      </c>
      <c r="D329" s="18" t="s">
        <v>298</v>
      </c>
      <c r="E329" s="18" t="s">
        <v>505</v>
      </c>
      <c r="F329" s="21" t="s">
        <v>300</v>
      </c>
      <c r="G329" s="9">
        <v>353</v>
      </c>
      <c r="H329" s="25">
        <v>22575.3</v>
      </c>
    </row>
    <row r="330" spans="1:8" x14ac:dyDescent="0.2">
      <c r="A330" s="10">
        <v>2022</v>
      </c>
      <c r="B330" s="18" t="s">
        <v>506</v>
      </c>
      <c r="C330" s="18" t="s">
        <v>60</v>
      </c>
      <c r="D330" s="18" t="s">
        <v>313</v>
      </c>
      <c r="E330" s="18" t="s">
        <v>507</v>
      </c>
      <c r="F330" s="21" t="s">
        <v>308</v>
      </c>
      <c r="G330" s="9">
        <v>1150</v>
      </c>
      <c r="H330" s="25">
        <v>2135.98</v>
      </c>
    </row>
    <row r="331" spans="1:8" x14ac:dyDescent="0.2">
      <c r="A331" s="10">
        <v>2022</v>
      </c>
      <c r="B331" s="18" t="s">
        <v>506</v>
      </c>
      <c r="C331" s="18" t="s">
        <v>60</v>
      </c>
      <c r="D331" s="18" t="s">
        <v>313</v>
      </c>
      <c r="E331" s="18" t="s">
        <v>507</v>
      </c>
      <c r="F331" s="21" t="s">
        <v>297</v>
      </c>
      <c r="G331" s="9">
        <v>24</v>
      </c>
      <c r="H331" s="25">
        <v>4388.3</v>
      </c>
    </row>
    <row r="332" spans="1:8" x14ac:dyDescent="0.2">
      <c r="A332" s="10">
        <v>2022</v>
      </c>
      <c r="B332" s="18" t="s">
        <v>506</v>
      </c>
      <c r="C332" s="18" t="s">
        <v>60</v>
      </c>
      <c r="D332" s="18" t="s">
        <v>313</v>
      </c>
      <c r="E332" s="18" t="s">
        <v>508</v>
      </c>
      <c r="F332" s="21" t="s">
        <v>297</v>
      </c>
      <c r="G332" s="9">
        <v>32</v>
      </c>
      <c r="H332" s="25">
        <v>5295.19</v>
      </c>
    </row>
    <row r="333" spans="1:8" x14ac:dyDescent="0.2">
      <c r="A333" s="10">
        <v>2022</v>
      </c>
      <c r="B333" s="18" t="s">
        <v>506</v>
      </c>
      <c r="C333" s="18" t="s">
        <v>60</v>
      </c>
      <c r="D333" s="18" t="s">
        <v>298</v>
      </c>
      <c r="E333" s="18" t="s">
        <v>497</v>
      </c>
      <c r="F333" s="21" t="s">
        <v>289</v>
      </c>
      <c r="G333" s="9">
        <v>16</v>
      </c>
      <c r="H333" s="25">
        <v>3001.31</v>
      </c>
    </row>
    <row r="334" spans="1:8" x14ac:dyDescent="0.2">
      <c r="A334" s="10">
        <v>2022</v>
      </c>
      <c r="B334" s="18" t="s">
        <v>506</v>
      </c>
      <c r="C334" s="18" t="s">
        <v>60</v>
      </c>
      <c r="D334" s="18" t="s">
        <v>291</v>
      </c>
      <c r="E334" s="18" t="s">
        <v>317</v>
      </c>
      <c r="F334" s="21" t="s">
        <v>297</v>
      </c>
      <c r="G334" s="9">
        <v>38</v>
      </c>
      <c r="H334" s="25">
        <v>6947.55</v>
      </c>
    </row>
    <row r="335" spans="1:8" x14ac:dyDescent="0.2">
      <c r="A335" s="10">
        <v>2022</v>
      </c>
      <c r="B335" s="18" t="s">
        <v>506</v>
      </c>
      <c r="C335" s="18" t="s">
        <v>60</v>
      </c>
      <c r="D335" s="18" t="s">
        <v>313</v>
      </c>
      <c r="E335" s="18" t="s">
        <v>318</v>
      </c>
      <c r="F335" s="21" t="s">
        <v>308</v>
      </c>
      <c r="G335" s="9">
        <v>566</v>
      </c>
      <c r="H335" s="25">
        <v>2306.1</v>
      </c>
    </row>
    <row r="336" spans="1:8" x14ac:dyDescent="0.2">
      <c r="A336" s="10">
        <v>2022</v>
      </c>
      <c r="B336" s="18" t="s">
        <v>506</v>
      </c>
      <c r="C336" s="18" t="s">
        <v>60</v>
      </c>
      <c r="D336" s="18" t="s">
        <v>313</v>
      </c>
      <c r="E336" s="18" t="s">
        <v>509</v>
      </c>
      <c r="F336" s="21" t="s">
        <v>308</v>
      </c>
      <c r="G336" s="9">
        <v>153</v>
      </c>
      <c r="H336" s="25">
        <v>2383.6</v>
      </c>
    </row>
    <row r="337" spans="1:8" x14ac:dyDescent="0.2">
      <c r="A337" s="10">
        <v>2022</v>
      </c>
      <c r="B337" s="18" t="s">
        <v>506</v>
      </c>
      <c r="C337" s="18" t="s">
        <v>60</v>
      </c>
      <c r="D337" s="18" t="s">
        <v>373</v>
      </c>
      <c r="E337" s="18" t="s">
        <v>510</v>
      </c>
      <c r="F337" s="21" t="s">
        <v>308</v>
      </c>
      <c r="G337" s="9">
        <v>245</v>
      </c>
      <c r="H337" s="25">
        <v>2333.98</v>
      </c>
    </row>
    <row r="338" spans="1:8" x14ac:dyDescent="0.2">
      <c r="A338" s="10">
        <v>2022</v>
      </c>
      <c r="B338" s="18" t="s">
        <v>506</v>
      </c>
      <c r="C338" s="18" t="s">
        <v>60</v>
      </c>
      <c r="D338" s="18" t="s">
        <v>373</v>
      </c>
      <c r="E338" s="18" t="s">
        <v>511</v>
      </c>
      <c r="F338" s="21" t="s">
        <v>308</v>
      </c>
      <c r="G338" s="9">
        <v>754</v>
      </c>
      <c r="H338" s="25">
        <v>2064.27</v>
      </c>
    </row>
    <row r="339" spans="1:8" x14ac:dyDescent="0.2">
      <c r="A339" s="10">
        <v>2022</v>
      </c>
      <c r="B339" s="18" t="s">
        <v>506</v>
      </c>
      <c r="C339" s="18" t="s">
        <v>60</v>
      </c>
      <c r="D339" s="18" t="s">
        <v>298</v>
      </c>
      <c r="E339" s="18" t="s">
        <v>501</v>
      </c>
      <c r="F339" s="21" t="s">
        <v>289</v>
      </c>
      <c r="G339" s="9">
        <v>14</v>
      </c>
      <c r="H339" s="25">
        <v>6137.2</v>
      </c>
    </row>
    <row r="340" spans="1:8" x14ac:dyDescent="0.2">
      <c r="A340" s="10">
        <v>2022</v>
      </c>
      <c r="B340" s="18" t="s">
        <v>512</v>
      </c>
      <c r="C340" s="18" t="s">
        <v>60</v>
      </c>
      <c r="D340" s="18" t="s">
        <v>291</v>
      </c>
      <c r="E340" s="18" t="s">
        <v>312</v>
      </c>
      <c r="F340" s="21" t="s">
        <v>308</v>
      </c>
      <c r="G340" s="9">
        <v>410</v>
      </c>
      <c r="H340" s="25">
        <v>6368.63</v>
      </c>
    </row>
    <row r="341" spans="1:8" x14ac:dyDescent="0.2">
      <c r="A341" s="10">
        <v>2022</v>
      </c>
      <c r="B341" s="18" t="s">
        <v>512</v>
      </c>
      <c r="C341" s="18" t="s">
        <v>60</v>
      </c>
      <c r="D341" s="18" t="s">
        <v>291</v>
      </c>
      <c r="E341" s="18" t="s">
        <v>312</v>
      </c>
      <c r="F341" s="21" t="s">
        <v>297</v>
      </c>
      <c r="G341" s="9">
        <v>24</v>
      </c>
      <c r="H341" s="25">
        <v>11970.75</v>
      </c>
    </row>
    <row r="342" spans="1:8" x14ac:dyDescent="0.2">
      <c r="A342" s="10">
        <v>2022</v>
      </c>
      <c r="B342" s="18" t="s">
        <v>512</v>
      </c>
      <c r="C342" s="18" t="s">
        <v>60</v>
      </c>
      <c r="D342" s="18" t="s">
        <v>326</v>
      </c>
      <c r="E342" s="18" t="s">
        <v>513</v>
      </c>
      <c r="F342" s="21" t="s">
        <v>350</v>
      </c>
      <c r="G342" s="9">
        <v>12</v>
      </c>
      <c r="H342" s="25">
        <v>17255.91</v>
      </c>
    </row>
    <row r="343" spans="1:8" x14ac:dyDescent="0.2">
      <c r="A343" s="10">
        <v>2022</v>
      </c>
      <c r="B343" s="18" t="s">
        <v>512</v>
      </c>
      <c r="C343" s="18" t="s">
        <v>60</v>
      </c>
      <c r="D343" s="18" t="s">
        <v>399</v>
      </c>
      <c r="E343" s="18" t="s">
        <v>514</v>
      </c>
      <c r="F343" s="21" t="s">
        <v>289</v>
      </c>
      <c r="G343" s="9">
        <v>21</v>
      </c>
      <c r="H343" s="25">
        <v>21461.3</v>
      </c>
    </row>
    <row r="344" spans="1:8" x14ac:dyDescent="0.2">
      <c r="A344" s="10">
        <v>2022</v>
      </c>
      <c r="B344" s="18" t="s">
        <v>512</v>
      </c>
      <c r="C344" s="18" t="s">
        <v>60</v>
      </c>
      <c r="D344" s="18" t="s">
        <v>399</v>
      </c>
      <c r="E344" s="18" t="s">
        <v>514</v>
      </c>
      <c r="F344" s="21" t="s">
        <v>300</v>
      </c>
      <c r="G344" s="9">
        <v>9</v>
      </c>
      <c r="H344" s="25">
        <v>15599.36</v>
      </c>
    </row>
    <row r="345" spans="1:8" x14ac:dyDescent="0.2">
      <c r="A345" s="10">
        <v>2022</v>
      </c>
      <c r="B345" s="18" t="s">
        <v>512</v>
      </c>
      <c r="C345" s="18" t="s">
        <v>60</v>
      </c>
      <c r="D345" s="18" t="s">
        <v>326</v>
      </c>
      <c r="E345" s="18" t="s">
        <v>515</v>
      </c>
      <c r="F345" s="21" t="s">
        <v>286</v>
      </c>
      <c r="G345" s="9">
        <v>38</v>
      </c>
      <c r="H345" s="25">
        <v>41029.199999999997</v>
      </c>
    </row>
    <row r="346" spans="1:8" x14ac:dyDescent="0.2">
      <c r="A346" s="10">
        <v>2022</v>
      </c>
      <c r="B346" s="18" t="s">
        <v>512</v>
      </c>
      <c r="C346" s="18" t="s">
        <v>60</v>
      </c>
      <c r="D346" s="18" t="s">
        <v>326</v>
      </c>
      <c r="E346" s="18" t="s">
        <v>515</v>
      </c>
      <c r="F346" s="21" t="s">
        <v>310</v>
      </c>
      <c r="G346" s="9">
        <v>6</v>
      </c>
      <c r="H346" s="25">
        <v>4769.28</v>
      </c>
    </row>
    <row r="347" spans="1:8" x14ac:dyDescent="0.2">
      <c r="A347" s="10">
        <v>2022</v>
      </c>
      <c r="B347" s="18" t="s">
        <v>512</v>
      </c>
      <c r="C347" s="18" t="s">
        <v>60</v>
      </c>
      <c r="D347" s="18" t="s">
        <v>326</v>
      </c>
      <c r="E347" s="18" t="s">
        <v>515</v>
      </c>
      <c r="F347" s="21" t="s">
        <v>350</v>
      </c>
      <c r="G347" s="9">
        <v>52</v>
      </c>
      <c r="H347" s="25">
        <v>24086.04</v>
      </c>
    </row>
    <row r="348" spans="1:8" x14ac:dyDescent="0.2">
      <c r="A348" s="10">
        <v>2022</v>
      </c>
      <c r="B348" s="18" t="s">
        <v>512</v>
      </c>
      <c r="C348" s="18" t="s">
        <v>60</v>
      </c>
      <c r="D348" s="18" t="s">
        <v>326</v>
      </c>
      <c r="E348" s="18" t="s">
        <v>515</v>
      </c>
      <c r="F348" s="21" t="s">
        <v>410</v>
      </c>
      <c r="G348" s="9">
        <v>70</v>
      </c>
      <c r="H348" s="25">
        <v>11163.07</v>
      </c>
    </row>
    <row r="349" spans="1:8" x14ac:dyDescent="0.2">
      <c r="A349" s="10">
        <v>2022</v>
      </c>
      <c r="B349" s="18" t="s">
        <v>512</v>
      </c>
      <c r="C349" s="18" t="s">
        <v>60</v>
      </c>
      <c r="D349" s="18" t="s">
        <v>424</v>
      </c>
      <c r="E349" s="18" t="s">
        <v>476</v>
      </c>
      <c r="F349" s="21" t="s">
        <v>407</v>
      </c>
      <c r="G349" s="9">
        <v>21</v>
      </c>
      <c r="H349" s="25">
        <v>137113.51</v>
      </c>
    </row>
    <row r="350" spans="1:8" x14ac:dyDescent="0.2">
      <c r="A350" s="10">
        <v>2022</v>
      </c>
      <c r="B350" s="18" t="s">
        <v>512</v>
      </c>
      <c r="C350" s="18" t="s">
        <v>60</v>
      </c>
      <c r="D350" s="18" t="s">
        <v>429</v>
      </c>
      <c r="E350" s="18" t="s">
        <v>516</v>
      </c>
      <c r="F350" s="21" t="s">
        <v>289</v>
      </c>
      <c r="G350" s="9">
        <v>75</v>
      </c>
      <c r="H350" s="25">
        <v>13229.26</v>
      </c>
    </row>
    <row r="351" spans="1:8" x14ac:dyDescent="0.2">
      <c r="A351" s="10">
        <v>2022</v>
      </c>
      <c r="B351" s="18" t="s">
        <v>512</v>
      </c>
      <c r="C351" s="18" t="s">
        <v>60</v>
      </c>
      <c r="D351" s="18" t="s">
        <v>326</v>
      </c>
      <c r="E351" s="18" t="s">
        <v>348</v>
      </c>
      <c r="F351" s="21" t="s">
        <v>410</v>
      </c>
      <c r="G351" s="9">
        <v>13</v>
      </c>
      <c r="H351" s="25">
        <v>12612.62</v>
      </c>
    </row>
    <row r="352" spans="1:8" x14ac:dyDescent="0.2">
      <c r="A352" s="10">
        <v>2022</v>
      </c>
      <c r="B352" s="18" t="s">
        <v>512</v>
      </c>
      <c r="C352" s="18" t="s">
        <v>60</v>
      </c>
      <c r="D352" s="18" t="s">
        <v>313</v>
      </c>
      <c r="E352" s="18" t="s">
        <v>517</v>
      </c>
      <c r="F352" s="21" t="s">
        <v>308</v>
      </c>
      <c r="G352" s="9">
        <v>159</v>
      </c>
      <c r="H352" s="25">
        <v>6428.94</v>
      </c>
    </row>
    <row r="353" spans="1:8" x14ac:dyDescent="0.2">
      <c r="A353" s="10">
        <v>2022</v>
      </c>
      <c r="B353" s="18" t="s">
        <v>512</v>
      </c>
      <c r="C353" s="18" t="s">
        <v>60</v>
      </c>
      <c r="D353" s="18" t="s">
        <v>291</v>
      </c>
      <c r="E353" s="18" t="s">
        <v>317</v>
      </c>
      <c r="F353" s="21" t="s">
        <v>297</v>
      </c>
      <c r="G353" s="9">
        <v>27</v>
      </c>
      <c r="H353" s="25">
        <v>48830.44</v>
      </c>
    </row>
    <row r="354" spans="1:8" x14ac:dyDescent="0.2">
      <c r="A354" s="10">
        <v>2022</v>
      </c>
      <c r="B354" s="18" t="s">
        <v>512</v>
      </c>
      <c r="C354" s="18" t="s">
        <v>60</v>
      </c>
      <c r="D354" s="18" t="s">
        <v>313</v>
      </c>
      <c r="E354" s="18" t="s">
        <v>518</v>
      </c>
      <c r="F354" s="21" t="s">
        <v>308</v>
      </c>
      <c r="G354" s="9">
        <v>139</v>
      </c>
      <c r="H354" s="25">
        <v>6509.18</v>
      </c>
    </row>
    <row r="355" spans="1:8" x14ac:dyDescent="0.2">
      <c r="A355" s="10">
        <v>2022</v>
      </c>
      <c r="B355" s="18" t="s">
        <v>512</v>
      </c>
      <c r="C355" s="18" t="s">
        <v>60</v>
      </c>
      <c r="D355" s="18" t="s">
        <v>313</v>
      </c>
      <c r="E355" s="18" t="s">
        <v>519</v>
      </c>
      <c r="F355" s="21" t="s">
        <v>308</v>
      </c>
      <c r="G355" s="9">
        <v>167</v>
      </c>
      <c r="H355" s="25">
        <v>6450.81</v>
      </c>
    </row>
    <row r="356" spans="1:8" x14ac:dyDescent="0.2">
      <c r="A356" s="10">
        <v>2022</v>
      </c>
      <c r="B356" s="18" t="s">
        <v>512</v>
      </c>
      <c r="C356" s="18" t="s">
        <v>60</v>
      </c>
      <c r="D356" s="18" t="s">
        <v>313</v>
      </c>
      <c r="E356" s="18" t="s">
        <v>519</v>
      </c>
      <c r="F356" s="21" t="s">
        <v>297</v>
      </c>
      <c r="G356" s="9">
        <v>24</v>
      </c>
      <c r="H356" s="25">
        <v>11824.03</v>
      </c>
    </row>
    <row r="357" spans="1:8" x14ac:dyDescent="0.2">
      <c r="A357" s="10">
        <v>2023</v>
      </c>
      <c r="B357" s="18" t="s">
        <v>290</v>
      </c>
      <c r="C357" s="18" t="s">
        <v>60</v>
      </c>
      <c r="D357" s="18" t="s">
        <v>291</v>
      </c>
      <c r="E357" s="18" t="s">
        <v>292</v>
      </c>
      <c r="F357" s="21" t="s">
        <v>289</v>
      </c>
      <c r="G357" s="9">
        <v>12</v>
      </c>
      <c r="H357" s="25">
        <v>9921.83</v>
      </c>
    </row>
    <row r="358" spans="1:8" x14ac:dyDescent="0.2">
      <c r="A358" s="10">
        <v>2023</v>
      </c>
      <c r="B358" s="18" t="s">
        <v>290</v>
      </c>
      <c r="C358" s="18" t="s">
        <v>60</v>
      </c>
      <c r="D358" s="18" t="s">
        <v>298</v>
      </c>
      <c r="E358" s="18" t="s">
        <v>299</v>
      </c>
      <c r="F358" s="21" t="s">
        <v>300</v>
      </c>
      <c r="G358" s="9">
        <v>5</v>
      </c>
      <c r="H358" s="25">
        <v>9278.4</v>
      </c>
    </row>
    <row r="359" spans="1:8" x14ac:dyDescent="0.2">
      <c r="A359" s="10">
        <v>2023</v>
      </c>
      <c r="B359" s="18" t="s">
        <v>290</v>
      </c>
      <c r="C359" s="18" t="s">
        <v>60</v>
      </c>
      <c r="D359" s="18" t="s">
        <v>298</v>
      </c>
      <c r="E359" s="18" t="s">
        <v>299</v>
      </c>
      <c r="F359" s="21" t="s">
        <v>289</v>
      </c>
      <c r="G359" s="9">
        <v>5</v>
      </c>
      <c r="H359" s="25">
        <v>26214.76</v>
      </c>
    </row>
    <row r="360" spans="1:8" x14ac:dyDescent="0.2">
      <c r="A360" s="10">
        <v>2023</v>
      </c>
      <c r="B360" s="18" t="s">
        <v>290</v>
      </c>
      <c r="C360" s="18" t="s">
        <v>60</v>
      </c>
      <c r="D360" s="18" t="s">
        <v>298</v>
      </c>
      <c r="E360" s="18" t="s">
        <v>304</v>
      </c>
      <c r="F360" s="21" t="s">
        <v>300</v>
      </c>
      <c r="G360" s="9">
        <v>5</v>
      </c>
      <c r="H360" s="25">
        <v>21584.799999999999</v>
      </c>
    </row>
    <row r="361" spans="1:8" x14ac:dyDescent="0.2">
      <c r="A361" s="10">
        <v>2023</v>
      </c>
      <c r="B361" s="18" t="s">
        <v>290</v>
      </c>
      <c r="C361" s="18" t="s">
        <v>60</v>
      </c>
      <c r="D361" s="18" t="s">
        <v>287</v>
      </c>
      <c r="E361" s="18" t="s">
        <v>305</v>
      </c>
      <c r="F361" s="21" t="s">
        <v>289</v>
      </c>
      <c r="G361" s="9">
        <v>6</v>
      </c>
      <c r="H361" s="25">
        <v>6793</v>
      </c>
    </row>
    <row r="362" spans="1:8" x14ac:dyDescent="0.2">
      <c r="A362" s="10">
        <v>2023</v>
      </c>
      <c r="B362" s="18" t="s">
        <v>306</v>
      </c>
      <c r="C362" s="18" t="s">
        <v>60</v>
      </c>
      <c r="D362" s="18" t="s">
        <v>313</v>
      </c>
      <c r="E362" s="18" t="s">
        <v>607</v>
      </c>
      <c r="F362" s="21" t="s">
        <v>308</v>
      </c>
      <c r="G362" s="9">
        <v>92</v>
      </c>
      <c r="H362" s="25">
        <v>2698.36</v>
      </c>
    </row>
    <row r="363" spans="1:8" x14ac:dyDescent="0.2">
      <c r="A363" s="10">
        <v>2023</v>
      </c>
      <c r="B363" s="18" t="s">
        <v>306</v>
      </c>
      <c r="C363" s="18" t="s">
        <v>60</v>
      </c>
      <c r="D363" s="18" t="s">
        <v>313</v>
      </c>
      <c r="E363" s="18" t="s">
        <v>608</v>
      </c>
      <c r="F363" s="21" t="s">
        <v>308</v>
      </c>
      <c r="G363" s="9">
        <v>59</v>
      </c>
      <c r="H363" s="25">
        <v>2564.4</v>
      </c>
    </row>
    <row r="364" spans="1:8" x14ac:dyDescent="0.2">
      <c r="A364" s="10">
        <v>2023</v>
      </c>
      <c r="B364" s="18" t="s">
        <v>306</v>
      </c>
      <c r="C364" s="18" t="s">
        <v>60</v>
      </c>
      <c r="D364" s="18" t="s">
        <v>313</v>
      </c>
      <c r="E364" s="18" t="s">
        <v>608</v>
      </c>
      <c r="F364" s="21" t="s">
        <v>297</v>
      </c>
      <c r="G364" s="9">
        <v>6</v>
      </c>
      <c r="H364" s="25">
        <v>4916.66</v>
      </c>
    </row>
    <row r="365" spans="1:8" x14ac:dyDescent="0.2">
      <c r="A365" s="10">
        <v>2023</v>
      </c>
      <c r="B365" s="18" t="s">
        <v>306</v>
      </c>
      <c r="C365" s="18" t="s">
        <v>60</v>
      </c>
      <c r="D365" s="18" t="s">
        <v>313</v>
      </c>
      <c r="E365" s="18" t="s">
        <v>621</v>
      </c>
      <c r="F365" s="21" t="s">
        <v>297</v>
      </c>
      <c r="G365" s="9">
        <v>26</v>
      </c>
      <c r="H365" s="25">
        <v>5848.84</v>
      </c>
    </row>
    <row r="366" spans="1:8" x14ac:dyDescent="0.2">
      <c r="A366" s="10">
        <v>2023</v>
      </c>
      <c r="B366" s="18" t="s">
        <v>306</v>
      </c>
      <c r="C366" s="18" t="s">
        <v>60</v>
      </c>
      <c r="D366" s="18" t="s">
        <v>313</v>
      </c>
      <c r="E366" s="18" t="s">
        <v>621</v>
      </c>
      <c r="F366" s="21" t="s">
        <v>308</v>
      </c>
      <c r="G366" s="9">
        <v>701</v>
      </c>
      <c r="H366" s="25">
        <v>2270.1799999999998</v>
      </c>
    </row>
    <row r="367" spans="1:8" x14ac:dyDescent="0.2">
      <c r="A367" s="10">
        <v>2023</v>
      </c>
      <c r="B367" s="18" t="s">
        <v>309</v>
      </c>
      <c r="C367" s="18" t="s">
        <v>60</v>
      </c>
      <c r="D367" s="18" t="s">
        <v>307</v>
      </c>
      <c r="E367" s="18" t="s">
        <v>307</v>
      </c>
      <c r="F367" s="21" t="s">
        <v>310</v>
      </c>
      <c r="G367" s="9">
        <v>17</v>
      </c>
      <c r="H367" s="25">
        <v>0</v>
      </c>
    </row>
    <row r="368" spans="1:8" x14ac:dyDescent="0.2">
      <c r="A368" s="10">
        <v>2023</v>
      </c>
      <c r="B368" s="18" t="s">
        <v>311</v>
      </c>
      <c r="C368" s="18" t="s">
        <v>60</v>
      </c>
      <c r="D368" s="18" t="s">
        <v>291</v>
      </c>
      <c r="E368" s="18" t="s">
        <v>312</v>
      </c>
      <c r="F368" s="21" t="s">
        <v>308</v>
      </c>
      <c r="G368" s="9">
        <v>107</v>
      </c>
      <c r="H368" s="25">
        <v>3447.05</v>
      </c>
    </row>
    <row r="369" spans="1:8" x14ac:dyDescent="0.2">
      <c r="A369" s="10">
        <v>2023</v>
      </c>
      <c r="B369" s="18" t="s">
        <v>311</v>
      </c>
      <c r="C369" s="18" t="s">
        <v>60</v>
      </c>
      <c r="D369" s="18" t="s">
        <v>313</v>
      </c>
      <c r="E369" s="18" t="s">
        <v>314</v>
      </c>
      <c r="F369" s="21" t="s">
        <v>308</v>
      </c>
      <c r="G369" s="9">
        <v>222</v>
      </c>
      <c r="H369" s="25">
        <v>3646.32</v>
      </c>
    </row>
    <row r="370" spans="1:8" x14ac:dyDescent="0.2">
      <c r="A370" s="10">
        <v>2023</v>
      </c>
      <c r="B370" s="18" t="s">
        <v>311</v>
      </c>
      <c r="C370" s="18" t="s">
        <v>60</v>
      </c>
      <c r="D370" s="18" t="s">
        <v>313</v>
      </c>
      <c r="E370" s="18" t="s">
        <v>315</v>
      </c>
      <c r="F370" s="21" t="s">
        <v>308</v>
      </c>
      <c r="G370" s="9">
        <v>127</v>
      </c>
      <c r="H370" s="25">
        <v>3963.21</v>
      </c>
    </row>
    <row r="371" spans="1:8" x14ac:dyDescent="0.2">
      <c r="A371" s="10">
        <v>2023</v>
      </c>
      <c r="B371" s="18" t="s">
        <v>311</v>
      </c>
      <c r="C371" s="18" t="s">
        <v>60</v>
      </c>
      <c r="D371" s="18" t="s">
        <v>313</v>
      </c>
      <c r="E371" s="18" t="s">
        <v>316</v>
      </c>
      <c r="F371" s="21" t="s">
        <v>308</v>
      </c>
      <c r="G371" s="9">
        <v>63</v>
      </c>
      <c r="H371" s="25">
        <v>4549.7700000000004</v>
      </c>
    </row>
    <row r="372" spans="1:8" x14ac:dyDescent="0.2">
      <c r="A372" s="10">
        <v>2023</v>
      </c>
      <c r="B372" s="18" t="s">
        <v>311</v>
      </c>
      <c r="C372" s="18" t="s">
        <v>60</v>
      </c>
      <c r="D372" s="18" t="s">
        <v>291</v>
      </c>
      <c r="E372" s="18" t="s">
        <v>317</v>
      </c>
      <c r="F372" s="21" t="s">
        <v>297</v>
      </c>
      <c r="G372" s="9">
        <v>19</v>
      </c>
      <c r="H372" s="25">
        <v>9926.23</v>
      </c>
    </row>
    <row r="373" spans="1:8" x14ac:dyDescent="0.2">
      <c r="A373" s="10">
        <v>2023</v>
      </c>
      <c r="B373" s="18" t="s">
        <v>311</v>
      </c>
      <c r="C373" s="18" t="s">
        <v>60</v>
      </c>
      <c r="D373" s="18" t="s">
        <v>291</v>
      </c>
      <c r="E373" s="18" t="s">
        <v>320</v>
      </c>
      <c r="F373" s="21" t="s">
        <v>308</v>
      </c>
      <c r="G373" s="9">
        <v>93</v>
      </c>
      <c r="H373" s="25">
        <v>4926.41</v>
      </c>
    </row>
    <row r="374" spans="1:8" x14ac:dyDescent="0.2">
      <c r="A374" s="10">
        <v>2023</v>
      </c>
      <c r="B374" s="18" t="s">
        <v>311</v>
      </c>
      <c r="C374" s="18" t="s">
        <v>60</v>
      </c>
      <c r="D374" s="18" t="s">
        <v>313</v>
      </c>
      <c r="E374" s="18" t="s">
        <v>519</v>
      </c>
      <c r="F374" s="21" t="s">
        <v>308</v>
      </c>
      <c r="G374" s="9">
        <v>11</v>
      </c>
      <c r="H374" s="25">
        <v>3179.31</v>
      </c>
    </row>
    <row r="375" spans="1:8" x14ac:dyDescent="0.2">
      <c r="A375" s="10">
        <v>2023</v>
      </c>
      <c r="B375" s="18" t="s">
        <v>311</v>
      </c>
      <c r="C375" s="18" t="s">
        <v>60</v>
      </c>
      <c r="D375" s="18" t="s">
        <v>622</v>
      </c>
      <c r="E375" s="18" t="s">
        <v>623</v>
      </c>
      <c r="F375" s="21" t="s">
        <v>308</v>
      </c>
      <c r="G375" s="9">
        <v>16</v>
      </c>
      <c r="H375" s="25">
        <v>3136.58</v>
      </c>
    </row>
    <row r="376" spans="1:8" x14ac:dyDescent="0.2">
      <c r="A376" s="10">
        <v>2023</v>
      </c>
      <c r="B376" s="18" t="s">
        <v>311</v>
      </c>
      <c r="C376" s="18" t="s">
        <v>60</v>
      </c>
      <c r="D376" s="18" t="s">
        <v>307</v>
      </c>
      <c r="E376" s="18" t="s">
        <v>307</v>
      </c>
      <c r="F376" s="21" t="s">
        <v>308</v>
      </c>
      <c r="G376" s="9">
        <v>2855</v>
      </c>
      <c r="H376" s="25">
        <v>3880.52</v>
      </c>
    </row>
    <row r="377" spans="1:8" x14ac:dyDescent="0.2">
      <c r="A377" s="10">
        <v>2023</v>
      </c>
      <c r="B377" s="18" t="s">
        <v>311</v>
      </c>
      <c r="C377" s="18" t="s">
        <v>60</v>
      </c>
      <c r="D377" s="18" t="s">
        <v>307</v>
      </c>
      <c r="E377" s="18" t="s">
        <v>307</v>
      </c>
      <c r="F377" s="21" t="s">
        <v>297</v>
      </c>
      <c r="G377" s="9">
        <v>97</v>
      </c>
      <c r="H377" s="25">
        <v>6956.7</v>
      </c>
    </row>
    <row r="378" spans="1:8" x14ac:dyDescent="0.2">
      <c r="A378" s="10">
        <v>2023</v>
      </c>
      <c r="B378" s="18" t="s">
        <v>311</v>
      </c>
      <c r="C378" s="18" t="s">
        <v>60</v>
      </c>
      <c r="D378" s="18" t="s">
        <v>313</v>
      </c>
      <c r="E378" s="18" t="s">
        <v>321</v>
      </c>
      <c r="F378" s="21" t="s">
        <v>308</v>
      </c>
      <c r="G378" s="9">
        <v>166</v>
      </c>
      <c r="H378" s="25">
        <v>4398.4799999999996</v>
      </c>
    </row>
    <row r="379" spans="1:8" ht="28.5" x14ac:dyDescent="0.2">
      <c r="A379" s="10">
        <v>2023</v>
      </c>
      <c r="B379" s="18" t="s">
        <v>322</v>
      </c>
      <c r="C379" s="18" t="s">
        <v>60</v>
      </c>
      <c r="D379" s="18" t="s">
        <v>624</v>
      </c>
      <c r="E379" s="18" t="s">
        <v>625</v>
      </c>
      <c r="F379" s="21" t="s">
        <v>325</v>
      </c>
      <c r="G379" s="9">
        <v>37</v>
      </c>
      <c r="H379" s="25">
        <v>43802.39</v>
      </c>
    </row>
    <row r="380" spans="1:8" x14ac:dyDescent="0.2">
      <c r="A380" s="10">
        <v>2023</v>
      </c>
      <c r="B380" s="18" t="s">
        <v>322</v>
      </c>
      <c r="C380" s="18" t="s">
        <v>60</v>
      </c>
      <c r="D380" s="18" t="s">
        <v>284</v>
      </c>
      <c r="E380" s="18" t="s">
        <v>285</v>
      </c>
      <c r="F380" s="21" t="s">
        <v>297</v>
      </c>
      <c r="G380" s="9">
        <v>8</v>
      </c>
      <c r="H380" s="25">
        <v>11512.5</v>
      </c>
    </row>
    <row r="381" spans="1:8" x14ac:dyDescent="0.2">
      <c r="A381" s="10">
        <v>2023</v>
      </c>
      <c r="B381" s="18" t="s">
        <v>322</v>
      </c>
      <c r="C381" s="18" t="s">
        <v>60</v>
      </c>
      <c r="D381" s="18" t="s">
        <v>284</v>
      </c>
      <c r="E381" s="18" t="s">
        <v>285</v>
      </c>
      <c r="F381" s="21" t="s">
        <v>286</v>
      </c>
      <c r="G381" s="9">
        <v>106</v>
      </c>
      <c r="H381" s="25">
        <v>3198.6</v>
      </c>
    </row>
    <row r="382" spans="1:8" x14ac:dyDescent="0.2">
      <c r="A382" s="10">
        <v>2023</v>
      </c>
      <c r="B382" s="18" t="s">
        <v>322</v>
      </c>
      <c r="C382" s="18" t="s">
        <v>60</v>
      </c>
      <c r="D382" s="18" t="s">
        <v>298</v>
      </c>
      <c r="E382" s="18" t="s">
        <v>328</v>
      </c>
      <c r="F382" s="21" t="s">
        <v>300</v>
      </c>
      <c r="G382" s="9">
        <v>7</v>
      </c>
      <c r="H382" s="25">
        <v>7341</v>
      </c>
    </row>
    <row r="383" spans="1:8" x14ac:dyDescent="0.2">
      <c r="A383" s="10">
        <v>2023</v>
      </c>
      <c r="B383" s="18" t="s">
        <v>322</v>
      </c>
      <c r="C383" s="18" t="s">
        <v>60</v>
      </c>
      <c r="D383" s="18" t="s">
        <v>298</v>
      </c>
      <c r="E383" s="18" t="s">
        <v>328</v>
      </c>
      <c r="F383" s="21" t="s">
        <v>329</v>
      </c>
      <c r="G383" s="9">
        <v>178</v>
      </c>
      <c r="H383" s="25">
        <v>63000</v>
      </c>
    </row>
    <row r="384" spans="1:8" x14ac:dyDescent="0.2">
      <c r="A384" s="10">
        <v>2023</v>
      </c>
      <c r="B384" s="18" t="s">
        <v>322</v>
      </c>
      <c r="C384" s="18" t="s">
        <v>60</v>
      </c>
      <c r="D384" s="18" t="s">
        <v>351</v>
      </c>
      <c r="E384" s="18" t="s">
        <v>626</v>
      </c>
      <c r="F384" s="21" t="s">
        <v>329</v>
      </c>
      <c r="G384" s="9">
        <v>10</v>
      </c>
      <c r="H384" s="25">
        <v>63000</v>
      </c>
    </row>
    <row r="385" spans="1:8" x14ac:dyDescent="0.2">
      <c r="A385" s="10">
        <v>2023</v>
      </c>
      <c r="B385" s="18" t="s">
        <v>322</v>
      </c>
      <c r="C385" s="18" t="s">
        <v>60</v>
      </c>
      <c r="D385" s="18" t="s">
        <v>293</v>
      </c>
      <c r="E385" s="18" t="s">
        <v>467</v>
      </c>
      <c r="F385" s="21" t="s">
        <v>295</v>
      </c>
      <c r="G385" s="9">
        <v>103</v>
      </c>
      <c r="H385" s="25">
        <v>71483.41</v>
      </c>
    </row>
    <row r="386" spans="1:8" x14ac:dyDescent="0.2">
      <c r="A386" s="10">
        <v>2023</v>
      </c>
      <c r="B386" s="18" t="s">
        <v>322</v>
      </c>
      <c r="C386" s="18" t="s">
        <v>60</v>
      </c>
      <c r="D386" s="18" t="s">
        <v>293</v>
      </c>
      <c r="E386" s="18" t="s">
        <v>467</v>
      </c>
      <c r="F386" s="21" t="s">
        <v>296</v>
      </c>
      <c r="G386" s="9">
        <v>373</v>
      </c>
      <c r="H386" s="25">
        <v>40639.980000000003</v>
      </c>
    </row>
    <row r="387" spans="1:8" x14ac:dyDescent="0.2">
      <c r="A387" s="10">
        <v>2023</v>
      </c>
      <c r="B387" s="18" t="s">
        <v>322</v>
      </c>
      <c r="C387" s="18" t="s">
        <v>60</v>
      </c>
      <c r="D387" s="18" t="s">
        <v>293</v>
      </c>
      <c r="E387" s="18" t="s">
        <v>467</v>
      </c>
      <c r="F387" s="21" t="s">
        <v>297</v>
      </c>
      <c r="G387" s="9">
        <v>219</v>
      </c>
      <c r="H387" s="25">
        <v>41261.61</v>
      </c>
    </row>
    <row r="388" spans="1:8" x14ac:dyDescent="0.2">
      <c r="A388" s="10">
        <v>2023</v>
      </c>
      <c r="B388" s="18" t="s">
        <v>322</v>
      </c>
      <c r="C388" s="18" t="s">
        <v>60</v>
      </c>
      <c r="D388" s="18" t="s">
        <v>373</v>
      </c>
      <c r="E388" s="18" t="s">
        <v>627</v>
      </c>
      <c r="F388" s="21" t="s">
        <v>289</v>
      </c>
      <c r="G388" s="9">
        <v>8</v>
      </c>
      <c r="H388" s="25">
        <v>16942.47</v>
      </c>
    </row>
    <row r="389" spans="1:8" x14ac:dyDescent="0.2">
      <c r="A389" s="10">
        <v>2023</v>
      </c>
      <c r="B389" s="18" t="s">
        <v>322</v>
      </c>
      <c r="C389" s="18" t="s">
        <v>60</v>
      </c>
      <c r="D389" s="18" t="s">
        <v>298</v>
      </c>
      <c r="E389" s="18" t="s">
        <v>330</v>
      </c>
      <c r="F389" s="21" t="s">
        <v>329</v>
      </c>
      <c r="G389" s="9">
        <v>89</v>
      </c>
      <c r="H389" s="25">
        <v>63332.58</v>
      </c>
    </row>
    <row r="390" spans="1:8" x14ac:dyDescent="0.2">
      <c r="A390" s="10">
        <v>2023</v>
      </c>
      <c r="B390" s="18" t="s">
        <v>322</v>
      </c>
      <c r="C390" s="18" t="s">
        <v>60</v>
      </c>
      <c r="D390" s="18" t="s">
        <v>331</v>
      </c>
      <c r="E390" s="18" t="s">
        <v>332</v>
      </c>
      <c r="F390" s="21" t="s">
        <v>300</v>
      </c>
      <c r="G390" s="9">
        <v>116</v>
      </c>
      <c r="H390" s="25">
        <v>8754.5499999999993</v>
      </c>
    </row>
    <row r="391" spans="1:8" x14ac:dyDescent="0.2">
      <c r="A391" s="10">
        <v>2023</v>
      </c>
      <c r="B391" s="18" t="s">
        <v>322</v>
      </c>
      <c r="C391" s="18" t="s">
        <v>60</v>
      </c>
      <c r="D391" s="18" t="s">
        <v>331</v>
      </c>
      <c r="E391" s="18" t="s">
        <v>332</v>
      </c>
      <c r="F391" s="21" t="s">
        <v>289</v>
      </c>
      <c r="G391" s="9">
        <v>117</v>
      </c>
      <c r="H391" s="25">
        <v>29268.51</v>
      </c>
    </row>
    <row r="392" spans="1:8" x14ac:dyDescent="0.2">
      <c r="A392" s="10">
        <v>2023</v>
      </c>
      <c r="B392" s="18" t="s">
        <v>322</v>
      </c>
      <c r="C392" s="18" t="s">
        <v>60</v>
      </c>
      <c r="D392" s="18" t="s">
        <v>298</v>
      </c>
      <c r="E392" s="18" t="s">
        <v>334</v>
      </c>
      <c r="F392" s="21" t="s">
        <v>300</v>
      </c>
      <c r="G392" s="9">
        <v>101</v>
      </c>
      <c r="H392" s="25">
        <v>7928.51</v>
      </c>
    </row>
    <row r="393" spans="1:8" x14ac:dyDescent="0.2">
      <c r="A393" s="10">
        <v>2023</v>
      </c>
      <c r="B393" s="18" t="s">
        <v>322</v>
      </c>
      <c r="C393" s="18" t="s">
        <v>60</v>
      </c>
      <c r="D393" s="18" t="s">
        <v>298</v>
      </c>
      <c r="E393" s="18" t="s">
        <v>334</v>
      </c>
      <c r="F393" s="21" t="s">
        <v>289</v>
      </c>
      <c r="G393" s="9">
        <v>102</v>
      </c>
      <c r="H393" s="25">
        <v>26419.65</v>
      </c>
    </row>
    <row r="394" spans="1:8" x14ac:dyDescent="0.2">
      <c r="A394" s="10">
        <v>2023</v>
      </c>
      <c r="B394" s="18" t="s">
        <v>335</v>
      </c>
      <c r="C394" s="18" t="s">
        <v>60</v>
      </c>
      <c r="D394" s="18" t="s">
        <v>298</v>
      </c>
      <c r="E394" s="18" t="s">
        <v>336</v>
      </c>
      <c r="F394" s="21" t="s">
        <v>289</v>
      </c>
      <c r="G394" s="9">
        <v>12</v>
      </c>
      <c r="H394" s="25">
        <v>11751.58</v>
      </c>
    </row>
    <row r="395" spans="1:8" x14ac:dyDescent="0.2">
      <c r="A395" s="10">
        <v>2023</v>
      </c>
      <c r="B395" s="18" t="s">
        <v>335</v>
      </c>
      <c r="C395" s="18" t="s">
        <v>60</v>
      </c>
      <c r="D395" s="18" t="s">
        <v>298</v>
      </c>
      <c r="E395" s="18" t="s">
        <v>336</v>
      </c>
      <c r="F395" s="21" t="s">
        <v>300</v>
      </c>
      <c r="G395" s="9">
        <v>6</v>
      </c>
      <c r="H395" s="25">
        <v>12895.33</v>
      </c>
    </row>
    <row r="396" spans="1:8" x14ac:dyDescent="0.2">
      <c r="A396" s="10">
        <v>2023</v>
      </c>
      <c r="B396" s="18" t="s">
        <v>335</v>
      </c>
      <c r="C396" s="18" t="s">
        <v>60</v>
      </c>
      <c r="D396" s="18" t="s">
        <v>326</v>
      </c>
      <c r="E396" s="18" t="s">
        <v>628</v>
      </c>
      <c r="F396" s="21" t="s">
        <v>310</v>
      </c>
      <c r="G396" s="9">
        <v>6</v>
      </c>
      <c r="H396" s="25">
        <v>14832.1</v>
      </c>
    </row>
    <row r="397" spans="1:8" x14ac:dyDescent="0.2">
      <c r="A397" s="10">
        <v>2023</v>
      </c>
      <c r="B397" s="18" t="s">
        <v>335</v>
      </c>
      <c r="C397" s="18" t="s">
        <v>60</v>
      </c>
      <c r="D397" s="18" t="s">
        <v>298</v>
      </c>
      <c r="E397" s="18" t="s">
        <v>338</v>
      </c>
      <c r="F397" s="21" t="s">
        <v>300</v>
      </c>
      <c r="G397" s="9">
        <v>45</v>
      </c>
      <c r="H397" s="25">
        <v>14788.42</v>
      </c>
    </row>
    <row r="398" spans="1:8" x14ac:dyDescent="0.2">
      <c r="A398" s="10">
        <v>2023</v>
      </c>
      <c r="B398" s="18" t="s">
        <v>335</v>
      </c>
      <c r="C398" s="18" t="s">
        <v>60</v>
      </c>
      <c r="D398" s="18" t="s">
        <v>339</v>
      </c>
      <c r="E398" s="18" t="s">
        <v>340</v>
      </c>
      <c r="F398" s="21" t="s">
        <v>289</v>
      </c>
      <c r="G398" s="9">
        <v>17</v>
      </c>
      <c r="H398" s="25">
        <v>37698.76</v>
      </c>
    </row>
    <row r="399" spans="1:8" x14ac:dyDescent="0.2">
      <c r="A399" s="10">
        <v>2023</v>
      </c>
      <c r="B399" s="18" t="s">
        <v>335</v>
      </c>
      <c r="C399" s="18" t="s">
        <v>60</v>
      </c>
      <c r="D399" s="18" t="s">
        <v>326</v>
      </c>
      <c r="E399" s="18" t="s">
        <v>342</v>
      </c>
      <c r="F399" s="21" t="s">
        <v>410</v>
      </c>
      <c r="G399" s="9">
        <v>5</v>
      </c>
      <c r="H399" s="25">
        <v>14998.8</v>
      </c>
    </row>
    <row r="400" spans="1:8" x14ac:dyDescent="0.2">
      <c r="A400" s="10">
        <v>2023</v>
      </c>
      <c r="B400" s="18" t="s">
        <v>335</v>
      </c>
      <c r="C400" s="18" t="s">
        <v>60</v>
      </c>
      <c r="D400" s="18" t="s">
        <v>326</v>
      </c>
      <c r="E400" s="18" t="s">
        <v>343</v>
      </c>
      <c r="F400" s="21" t="s">
        <v>310</v>
      </c>
      <c r="G400" s="9">
        <v>5</v>
      </c>
      <c r="H400" s="25">
        <v>16542.93</v>
      </c>
    </row>
    <row r="401" spans="1:8" x14ac:dyDescent="0.2">
      <c r="A401" s="10">
        <v>2023</v>
      </c>
      <c r="B401" s="18" t="s">
        <v>335</v>
      </c>
      <c r="C401" s="18" t="s">
        <v>60</v>
      </c>
      <c r="D401" s="18" t="s">
        <v>373</v>
      </c>
      <c r="E401" s="18" t="s">
        <v>629</v>
      </c>
      <c r="F401" s="21" t="s">
        <v>297</v>
      </c>
      <c r="G401" s="9">
        <v>8</v>
      </c>
      <c r="H401" s="25">
        <v>7422</v>
      </c>
    </row>
    <row r="402" spans="1:8" x14ac:dyDescent="0.2">
      <c r="A402" s="10">
        <v>2023</v>
      </c>
      <c r="B402" s="18" t="s">
        <v>335</v>
      </c>
      <c r="C402" s="18" t="s">
        <v>60</v>
      </c>
      <c r="D402" s="18" t="s">
        <v>298</v>
      </c>
      <c r="E402" s="18" t="s">
        <v>630</v>
      </c>
      <c r="F402" s="21" t="s">
        <v>289</v>
      </c>
      <c r="G402" s="9">
        <v>38</v>
      </c>
      <c r="H402" s="25">
        <v>12039.92</v>
      </c>
    </row>
    <row r="403" spans="1:8" x14ac:dyDescent="0.2">
      <c r="A403" s="10">
        <v>2023</v>
      </c>
      <c r="B403" s="18" t="s">
        <v>335</v>
      </c>
      <c r="C403" s="18" t="s">
        <v>60</v>
      </c>
      <c r="D403" s="18" t="s">
        <v>339</v>
      </c>
      <c r="E403" s="18" t="s">
        <v>345</v>
      </c>
      <c r="F403" s="21" t="s">
        <v>289</v>
      </c>
      <c r="G403" s="9">
        <v>14</v>
      </c>
      <c r="H403" s="25">
        <v>17612.7</v>
      </c>
    </row>
    <row r="404" spans="1:8" x14ac:dyDescent="0.2">
      <c r="A404" s="10">
        <v>2023</v>
      </c>
      <c r="B404" s="18" t="s">
        <v>335</v>
      </c>
      <c r="C404" s="18" t="s">
        <v>60</v>
      </c>
      <c r="D404" s="18" t="s">
        <v>326</v>
      </c>
      <c r="E404" s="18" t="s">
        <v>348</v>
      </c>
      <c r="F404" s="21" t="s">
        <v>410</v>
      </c>
      <c r="G404" s="9">
        <v>5</v>
      </c>
      <c r="H404" s="25">
        <v>13206</v>
      </c>
    </row>
    <row r="405" spans="1:8" x14ac:dyDescent="0.2">
      <c r="A405" s="10">
        <v>2023</v>
      </c>
      <c r="B405" s="18" t="s">
        <v>335</v>
      </c>
      <c r="C405" s="18" t="s">
        <v>60</v>
      </c>
      <c r="D405" s="18" t="s">
        <v>326</v>
      </c>
      <c r="E405" s="18" t="s">
        <v>348</v>
      </c>
      <c r="F405" s="21" t="s">
        <v>310</v>
      </c>
      <c r="G405" s="9">
        <v>10</v>
      </c>
      <c r="H405" s="25">
        <v>14436.6</v>
      </c>
    </row>
    <row r="406" spans="1:8" x14ac:dyDescent="0.2">
      <c r="A406" s="10">
        <v>2023</v>
      </c>
      <c r="B406" s="18" t="s">
        <v>335</v>
      </c>
      <c r="C406" s="18" t="s">
        <v>60</v>
      </c>
      <c r="D406" s="18" t="s">
        <v>326</v>
      </c>
      <c r="E406" s="18" t="s">
        <v>349</v>
      </c>
      <c r="F406" s="21" t="s">
        <v>310</v>
      </c>
      <c r="G406" s="9">
        <v>43</v>
      </c>
      <c r="H406" s="25">
        <v>17587.84</v>
      </c>
    </row>
    <row r="407" spans="1:8" x14ac:dyDescent="0.2">
      <c r="A407" s="10">
        <v>2023</v>
      </c>
      <c r="B407" s="18" t="s">
        <v>335</v>
      </c>
      <c r="C407" s="18" t="s">
        <v>60</v>
      </c>
      <c r="D407" s="18" t="s">
        <v>326</v>
      </c>
      <c r="E407" s="18" t="s">
        <v>349</v>
      </c>
      <c r="F407" s="21" t="s">
        <v>410</v>
      </c>
      <c r="G407" s="9">
        <v>20</v>
      </c>
      <c r="H407" s="25">
        <v>13685.75</v>
      </c>
    </row>
    <row r="408" spans="1:8" x14ac:dyDescent="0.2">
      <c r="A408" s="10">
        <v>2023</v>
      </c>
      <c r="B408" s="18" t="s">
        <v>335</v>
      </c>
      <c r="C408" s="18" t="s">
        <v>60</v>
      </c>
      <c r="D408" s="18" t="s">
        <v>298</v>
      </c>
      <c r="E408" s="18" t="s">
        <v>497</v>
      </c>
      <c r="F408" s="21" t="s">
        <v>289</v>
      </c>
      <c r="G408" s="9">
        <v>5</v>
      </c>
      <c r="H408" s="25">
        <v>10120.200000000001</v>
      </c>
    </row>
    <row r="409" spans="1:8" x14ac:dyDescent="0.2">
      <c r="A409" s="10">
        <v>2023</v>
      </c>
      <c r="B409" s="18" t="s">
        <v>335</v>
      </c>
      <c r="C409" s="18" t="s">
        <v>60</v>
      </c>
      <c r="D409" s="18" t="s">
        <v>351</v>
      </c>
      <c r="E409" s="18" t="s">
        <v>352</v>
      </c>
      <c r="F409" s="21" t="s">
        <v>300</v>
      </c>
      <c r="G409" s="9">
        <v>30</v>
      </c>
      <c r="H409" s="25">
        <v>13110.53</v>
      </c>
    </row>
    <row r="410" spans="1:8" x14ac:dyDescent="0.2">
      <c r="A410" s="10">
        <v>2023</v>
      </c>
      <c r="B410" s="18" t="s">
        <v>335</v>
      </c>
      <c r="C410" s="18" t="s">
        <v>60</v>
      </c>
      <c r="D410" s="18" t="s">
        <v>298</v>
      </c>
      <c r="E410" s="18" t="s">
        <v>353</v>
      </c>
      <c r="F410" s="21" t="s">
        <v>289</v>
      </c>
      <c r="G410" s="9">
        <v>38</v>
      </c>
      <c r="H410" s="25">
        <v>25470.73</v>
      </c>
    </row>
    <row r="411" spans="1:8" x14ac:dyDescent="0.2">
      <c r="A411" s="10">
        <v>2023</v>
      </c>
      <c r="B411" s="18" t="s">
        <v>335</v>
      </c>
      <c r="C411" s="18" t="s">
        <v>60</v>
      </c>
      <c r="D411" s="18" t="s">
        <v>298</v>
      </c>
      <c r="E411" s="18" t="s">
        <v>353</v>
      </c>
      <c r="F411" s="21" t="s">
        <v>300</v>
      </c>
      <c r="G411" s="9">
        <v>79</v>
      </c>
      <c r="H411" s="25">
        <v>18531.98</v>
      </c>
    </row>
    <row r="412" spans="1:8" x14ac:dyDescent="0.2">
      <c r="A412" s="10">
        <v>2023</v>
      </c>
      <c r="B412" s="18" t="s">
        <v>335</v>
      </c>
      <c r="C412" s="18" t="s">
        <v>60</v>
      </c>
      <c r="D412" s="18" t="s">
        <v>298</v>
      </c>
      <c r="E412" s="18" t="s">
        <v>354</v>
      </c>
      <c r="F412" s="21" t="s">
        <v>289</v>
      </c>
      <c r="G412" s="9">
        <v>16</v>
      </c>
      <c r="H412" s="25">
        <v>12311.18</v>
      </c>
    </row>
    <row r="413" spans="1:8" x14ac:dyDescent="0.2">
      <c r="A413" s="10">
        <v>2023</v>
      </c>
      <c r="B413" s="18" t="s">
        <v>335</v>
      </c>
      <c r="C413" s="18" t="s">
        <v>60</v>
      </c>
      <c r="D413" s="18" t="s">
        <v>355</v>
      </c>
      <c r="E413" s="18" t="s">
        <v>356</v>
      </c>
      <c r="F413" s="21" t="s">
        <v>289</v>
      </c>
      <c r="G413" s="9">
        <v>16</v>
      </c>
      <c r="H413" s="25">
        <v>14870.54</v>
      </c>
    </row>
    <row r="414" spans="1:8" x14ac:dyDescent="0.2">
      <c r="A414" s="10">
        <v>2023</v>
      </c>
      <c r="B414" s="18" t="s">
        <v>335</v>
      </c>
      <c r="C414" s="18" t="s">
        <v>60</v>
      </c>
      <c r="D414" s="18" t="s">
        <v>355</v>
      </c>
      <c r="E414" s="18" t="s">
        <v>356</v>
      </c>
      <c r="F414" s="21" t="s">
        <v>286</v>
      </c>
      <c r="G414" s="9">
        <v>7</v>
      </c>
      <c r="H414" s="25">
        <v>13872.42</v>
      </c>
    </row>
    <row r="415" spans="1:8" x14ac:dyDescent="0.2">
      <c r="A415" s="10">
        <v>2023</v>
      </c>
      <c r="B415" s="18" t="s">
        <v>335</v>
      </c>
      <c r="C415" s="18" t="s">
        <v>60</v>
      </c>
      <c r="D415" s="18" t="s">
        <v>298</v>
      </c>
      <c r="E415" s="18" t="s">
        <v>357</v>
      </c>
      <c r="F415" s="21" t="s">
        <v>289</v>
      </c>
      <c r="G415" s="9">
        <v>68</v>
      </c>
      <c r="H415" s="25">
        <v>9931.44</v>
      </c>
    </row>
    <row r="416" spans="1:8" x14ac:dyDescent="0.2">
      <c r="A416" s="10">
        <v>2023</v>
      </c>
      <c r="B416" s="18" t="s">
        <v>335</v>
      </c>
      <c r="C416" s="18" t="s">
        <v>60</v>
      </c>
      <c r="D416" s="18" t="s">
        <v>326</v>
      </c>
      <c r="E416" s="18" t="s">
        <v>619</v>
      </c>
      <c r="F416" s="21" t="s">
        <v>310</v>
      </c>
      <c r="G416" s="9">
        <v>13</v>
      </c>
      <c r="H416" s="25">
        <v>15601.18</v>
      </c>
    </row>
    <row r="417" spans="1:8" x14ac:dyDescent="0.2">
      <c r="A417" s="10">
        <v>2023</v>
      </c>
      <c r="B417" s="18" t="s">
        <v>335</v>
      </c>
      <c r="C417" s="18" t="s">
        <v>60</v>
      </c>
      <c r="D417" s="18" t="s">
        <v>326</v>
      </c>
      <c r="E417" s="18" t="s">
        <v>361</v>
      </c>
      <c r="F417" s="21" t="s">
        <v>310</v>
      </c>
      <c r="G417" s="9">
        <v>12</v>
      </c>
      <c r="H417" s="25">
        <v>16513.84</v>
      </c>
    </row>
    <row r="418" spans="1:8" x14ac:dyDescent="0.2">
      <c r="A418" s="10">
        <v>2023</v>
      </c>
      <c r="B418" s="18" t="s">
        <v>335</v>
      </c>
      <c r="C418" s="18" t="s">
        <v>60</v>
      </c>
      <c r="D418" s="18" t="s">
        <v>355</v>
      </c>
      <c r="E418" s="18" t="s">
        <v>631</v>
      </c>
      <c r="F418" s="21" t="s">
        <v>289</v>
      </c>
      <c r="G418" s="9">
        <v>12</v>
      </c>
      <c r="H418" s="25">
        <v>31118.33</v>
      </c>
    </row>
    <row r="419" spans="1:8" x14ac:dyDescent="0.2">
      <c r="A419" s="10">
        <v>2023</v>
      </c>
      <c r="B419" s="18" t="s">
        <v>335</v>
      </c>
      <c r="C419" s="18" t="s">
        <v>60</v>
      </c>
      <c r="D419" s="18" t="s">
        <v>326</v>
      </c>
      <c r="E419" s="18" t="s">
        <v>362</v>
      </c>
      <c r="F419" s="21" t="s">
        <v>310</v>
      </c>
      <c r="G419" s="9">
        <v>8</v>
      </c>
      <c r="H419" s="25">
        <v>22166.62</v>
      </c>
    </row>
    <row r="420" spans="1:8" x14ac:dyDescent="0.2">
      <c r="A420" s="10">
        <v>2023</v>
      </c>
      <c r="B420" s="18" t="s">
        <v>335</v>
      </c>
      <c r="C420" s="18" t="s">
        <v>60</v>
      </c>
      <c r="D420" s="18" t="s">
        <v>326</v>
      </c>
      <c r="E420" s="18" t="s">
        <v>362</v>
      </c>
      <c r="F420" s="21" t="s">
        <v>410</v>
      </c>
      <c r="G420" s="9">
        <v>12</v>
      </c>
      <c r="H420" s="25">
        <v>16311.5</v>
      </c>
    </row>
    <row r="421" spans="1:8" x14ac:dyDescent="0.2">
      <c r="A421" s="10">
        <v>2023</v>
      </c>
      <c r="B421" s="18" t="s">
        <v>335</v>
      </c>
      <c r="C421" s="18" t="s">
        <v>60</v>
      </c>
      <c r="D421" s="18" t="s">
        <v>298</v>
      </c>
      <c r="E421" s="18" t="s">
        <v>364</v>
      </c>
      <c r="F421" s="21" t="s">
        <v>300</v>
      </c>
      <c r="G421" s="9">
        <v>32</v>
      </c>
      <c r="H421" s="25">
        <v>19905.43</v>
      </c>
    </row>
    <row r="422" spans="1:8" x14ac:dyDescent="0.2">
      <c r="A422" s="10">
        <v>2023</v>
      </c>
      <c r="B422" s="18" t="s">
        <v>335</v>
      </c>
      <c r="C422" s="18" t="s">
        <v>60</v>
      </c>
      <c r="D422" s="18" t="s">
        <v>298</v>
      </c>
      <c r="E422" s="18" t="s">
        <v>364</v>
      </c>
      <c r="F422" s="21" t="s">
        <v>289</v>
      </c>
      <c r="G422" s="9">
        <v>21</v>
      </c>
      <c r="H422" s="25">
        <v>28756.09</v>
      </c>
    </row>
    <row r="423" spans="1:8" x14ac:dyDescent="0.2">
      <c r="A423" s="10">
        <v>2023</v>
      </c>
      <c r="B423" s="18" t="s">
        <v>335</v>
      </c>
      <c r="C423" s="18" t="s">
        <v>60</v>
      </c>
      <c r="D423" s="18" t="s">
        <v>326</v>
      </c>
      <c r="E423" s="18" t="s">
        <v>609</v>
      </c>
      <c r="F423" s="21" t="s">
        <v>310</v>
      </c>
      <c r="G423" s="9">
        <v>11</v>
      </c>
      <c r="H423" s="25">
        <v>21920.6</v>
      </c>
    </row>
    <row r="424" spans="1:8" x14ac:dyDescent="0.2">
      <c r="A424" s="10">
        <v>2023</v>
      </c>
      <c r="B424" s="18" t="s">
        <v>335</v>
      </c>
      <c r="C424" s="18" t="s">
        <v>60</v>
      </c>
      <c r="D424" s="18" t="s">
        <v>326</v>
      </c>
      <c r="E424" s="18" t="s">
        <v>366</v>
      </c>
      <c r="F424" s="21" t="s">
        <v>289</v>
      </c>
      <c r="G424" s="9">
        <v>35</v>
      </c>
      <c r="H424" s="25">
        <v>13373.84</v>
      </c>
    </row>
    <row r="425" spans="1:8" x14ac:dyDescent="0.2">
      <c r="A425" s="10">
        <v>2023</v>
      </c>
      <c r="B425" s="18" t="s">
        <v>335</v>
      </c>
      <c r="C425" s="18" t="s">
        <v>60</v>
      </c>
      <c r="D425" s="18" t="s">
        <v>326</v>
      </c>
      <c r="E425" s="18" t="s">
        <v>610</v>
      </c>
      <c r="F425" s="21" t="s">
        <v>410</v>
      </c>
      <c r="G425" s="9">
        <v>13</v>
      </c>
      <c r="H425" s="25">
        <v>16768.07</v>
      </c>
    </row>
    <row r="426" spans="1:8" x14ac:dyDescent="0.2">
      <c r="A426" s="10">
        <v>2023</v>
      </c>
      <c r="B426" s="18" t="s">
        <v>335</v>
      </c>
      <c r="C426" s="18" t="s">
        <v>60</v>
      </c>
      <c r="D426" s="18" t="s">
        <v>326</v>
      </c>
      <c r="E426" s="18" t="s">
        <v>610</v>
      </c>
      <c r="F426" s="21" t="s">
        <v>310</v>
      </c>
      <c r="G426" s="9">
        <v>10</v>
      </c>
      <c r="H426" s="25">
        <v>15597.49</v>
      </c>
    </row>
    <row r="427" spans="1:8" x14ac:dyDescent="0.2">
      <c r="A427" s="10">
        <v>2023</v>
      </c>
      <c r="B427" s="18" t="s">
        <v>367</v>
      </c>
      <c r="C427" s="18" t="s">
        <v>60</v>
      </c>
      <c r="D427" s="18" t="s">
        <v>355</v>
      </c>
      <c r="E427" s="18" t="s">
        <v>368</v>
      </c>
      <c r="F427" s="21" t="s">
        <v>289</v>
      </c>
      <c r="G427" s="9">
        <v>5</v>
      </c>
      <c r="H427" s="25">
        <v>39542.839999999997</v>
      </c>
    </row>
    <row r="428" spans="1:8" x14ac:dyDescent="0.2">
      <c r="A428" s="10">
        <v>2023</v>
      </c>
      <c r="B428" s="18" t="s">
        <v>367</v>
      </c>
      <c r="C428" s="18" t="s">
        <v>60</v>
      </c>
      <c r="D428" s="18" t="s">
        <v>298</v>
      </c>
      <c r="E428" s="18" t="s">
        <v>369</v>
      </c>
      <c r="F428" s="21" t="s">
        <v>289</v>
      </c>
      <c r="G428" s="9">
        <v>60</v>
      </c>
      <c r="H428" s="25">
        <v>44579.09</v>
      </c>
    </row>
    <row r="429" spans="1:8" x14ac:dyDescent="0.2">
      <c r="A429" s="10">
        <v>2023</v>
      </c>
      <c r="B429" s="18" t="s">
        <v>367</v>
      </c>
      <c r="C429" s="18" t="s">
        <v>60</v>
      </c>
      <c r="D429" s="18" t="s">
        <v>291</v>
      </c>
      <c r="E429" s="18" t="s">
        <v>371</v>
      </c>
      <c r="F429" s="21" t="s">
        <v>286</v>
      </c>
      <c r="G429" s="9">
        <v>104</v>
      </c>
      <c r="H429" s="25">
        <v>1111.3900000000001</v>
      </c>
    </row>
    <row r="430" spans="1:8" x14ac:dyDescent="0.2">
      <c r="A430" s="10">
        <v>2023</v>
      </c>
      <c r="B430" s="18" t="s">
        <v>367</v>
      </c>
      <c r="C430" s="18" t="s">
        <v>60</v>
      </c>
      <c r="D430" s="18" t="s">
        <v>326</v>
      </c>
      <c r="E430" s="18" t="s">
        <v>632</v>
      </c>
      <c r="F430" s="21" t="s">
        <v>289</v>
      </c>
      <c r="G430" s="9">
        <v>40</v>
      </c>
      <c r="H430" s="25">
        <v>38237.85</v>
      </c>
    </row>
    <row r="431" spans="1:8" x14ac:dyDescent="0.2">
      <c r="A431" s="10">
        <v>2023</v>
      </c>
      <c r="B431" s="18" t="s">
        <v>367</v>
      </c>
      <c r="C431" s="18" t="s">
        <v>60</v>
      </c>
      <c r="D431" s="18" t="s">
        <v>287</v>
      </c>
      <c r="E431" s="18" t="s">
        <v>375</v>
      </c>
      <c r="F431" s="21" t="s">
        <v>289</v>
      </c>
      <c r="G431" s="9">
        <v>158</v>
      </c>
      <c r="H431" s="25">
        <v>59819.7</v>
      </c>
    </row>
    <row r="432" spans="1:8" x14ac:dyDescent="0.2">
      <c r="A432" s="10">
        <v>2023</v>
      </c>
      <c r="B432" s="18" t="s">
        <v>367</v>
      </c>
      <c r="C432" s="18" t="s">
        <v>60</v>
      </c>
      <c r="D432" s="18" t="s">
        <v>291</v>
      </c>
      <c r="E432" s="18" t="s">
        <v>376</v>
      </c>
      <c r="F432" s="21" t="s">
        <v>286</v>
      </c>
      <c r="G432" s="9">
        <v>31</v>
      </c>
      <c r="H432" s="25">
        <v>1124.19</v>
      </c>
    </row>
    <row r="433" spans="1:8" x14ac:dyDescent="0.2">
      <c r="A433" s="10">
        <v>2023</v>
      </c>
      <c r="B433" s="18" t="s">
        <v>367</v>
      </c>
      <c r="C433" s="18" t="s">
        <v>60</v>
      </c>
      <c r="D433" s="18" t="s">
        <v>284</v>
      </c>
      <c r="E433" s="18" t="s">
        <v>377</v>
      </c>
      <c r="F433" s="21" t="s">
        <v>286</v>
      </c>
      <c r="G433" s="9">
        <v>38</v>
      </c>
      <c r="H433" s="25">
        <v>1427.39</v>
      </c>
    </row>
    <row r="434" spans="1:8" x14ac:dyDescent="0.2">
      <c r="A434" s="10">
        <v>2023</v>
      </c>
      <c r="B434" s="18" t="s">
        <v>367</v>
      </c>
      <c r="C434" s="18" t="s">
        <v>60</v>
      </c>
      <c r="D434" s="18" t="s">
        <v>284</v>
      </c>
      <c r="E434" s="18" t="s">
        <v>377</v>
      </c>
      <c r="F434" s="21" t="s">
        <v>297</v>
      </c>
      <c r="G434" s="9">
        <v>14</v>
      </c>
      <c r="H434" s="25">
        <v>1966.14</v>
      </c>
    </row>
    <row r="435" spans="1:8" x14ac:dyDescent="0.2">
      <c r="A435" s="10">
        <v>2023</v>
      </c>
      <c r="B435" s="18" t="s">
        <v>367</v>
      </c>
      <c r="C435" s="18" t="s">
        <v>60</v>
      </c>
      <c r="D435" s="18" t="s">
        <v>287</v>
      </c>
      <c r="E435" s="18" t="s">
        <v>378</v>
      </c>
      <c r="F435" s="21" t="s">
        <v>289</v>
      </c>
      <c r="G435" s="9">
        <v>58</v>
      </c>
      <c r="H435" s="25">
        <v>73452.070000000007</v>
      </c>
    </row>
    <row r="436" spans="1:8" x14ac:dyDescent="0.2">
      <c r="A436" s="10">
        <v>2023</v>
      </c>
      <c r="B436" s="18" t="s">
        <v>367</v>
      </c>
      <c r="C436" s="18" t="s">
        <v>60</v>
      </c>
      <c r="D436" s="18" t="s">
        <v>355</v>
      </c>
      <c r="E436" s="18" t="s">
        <v>379</v>
      </c>
      <c r="F436" s="21" t="s">
        <v>289</v>
      </c>
      <c r="G436" s="9">
        <v>25</v>
      </c>
      <c r="H436" s="25">
        <v>44059.27</v>
      </c>
    </row>
    <row r="437" spans="1:8" x14ac:dyDescent="0.2">
      <c r="A437" s="10">
        <v>2023</v>
      </c>
      <c r="B437" s="18" t="s">
        <v>380</v>
      </c>
      <c r="C437" s="18" t="s">
        <v>60</v>
      </c>
      <c r="D437" s="18" t="s">
        <v>313</v>
      </c>
      <c r="E437" s="18" t="s">
        <v>381</v>
      </c>
      <c r="F437" s="21" t="s">
        <v>308</v>
      </c>
      <c r="G437" s="9">
        <v>505</v>
      </c>
      <c r="H437" s="25">
        <v>3047.2</v>
      </c>
    </row>
    <row r="438" spans="1:8" x14ac:dyDescent="0.2">
      <c r="A438" s="10">
        <v>2023</v>
      </c>
      <c r="B438" s="18" t="s">
        <v>380</v>
      </c>
      <c r="C438" s="18" t="s">
        <v>60</v>
      </c>
      <c r="D438" s="18" t="s">
        <v>313</v>
      </c>
      <c r="E438" s="18" t="s">
        <v>314</v>
      </c>
      <c r="F438" s="21" t="s">
        <v>308</v>
      </c>
      <c r="G438" s="9">
        <v>36</v>
      </c>
      <c r="H438" s="25">
        <v>3911.19</v>
      </c>
    </row>
    <row r="439" spans="1:8" x14ac:dyDescent="0.2">
      <c r="A439" s="10">
        <v>2023</v>
      </c>
      <c r="B439" s="18" t="s">
        <v>380</v>
      </c>
      <c r="C439" s="18" t="s">
        <v>60</v>
      </c>
      <c r="D439" s="18" t="s">
        <v>313</v>
      </c>
      <c r="E439" s="18" t="s">
        <v>382</v>
      </c>
      <c r="F439" s="21" t="s">
        <v>297</v>
      </c>
      <c r="G439" s="9">
        <v>9</v>
      </c>
      <c r="H439" s="25">
        <v>5966</v>
      </c>
    </row>
    <row r="440" spans="1:8" x14ac:dyDescent="0.2">
      <c r="A440" s="10">
        <v>2023</v>
      </c>
      <c r="B440" s="18" t="s">
        <v>380</v>
      </c>
      <c r="C440" s="18" t="s">
        <v>60</v>
      </c>
      <c r="D440" s="18" t="s">
        <v>313</v>
      </c>
      <c r="E440" s="18" t="s">
        <v>382</v>
      </c>
      <c r="F440" s="21" t="s">
        <v>308</v>
      </c>
      <c r="G440" s="9">
        <v>227</v>
      </c>
      <c r="H440" s="25">
        <v>3087.45</v>
      </c>
    </row>
    <row r="441" spans="1:8" x14ac:dyDescent="0.2">
      <c r="A441" s="10">
        <v>2023</v>
      </c>
      <c r="B441" s="18" t="s">
        <v>380</v>
      </c>
      <c r="C441" s="18" t="s">
        <v>60</v>
      </c>
      <c r="D441" s="18" t="s">
        <v>383</v>
      </c>
      <c r="E441" s="18" t="s">
        <v>384</v>
      </c>
      <c r="F441" s="21" t="s">
        <v>297</v>
      </c>
      <c r="G441" s="9">
        <v>370</v>
      </c>
      <c r="H441" s="25">
        <v>9052.15</v>
      </c>
    </row>
    <row r="442" spans="1:8" x14ac:dyDescent="0.2">
      <c r="A442" s="10">
        <v>2023</v>
      </c>
      <c r="B442" s="18" t="s">
        <v>380</v>
      </c>
      <c r="C442" s="18" t="s">
        <v>60</v>
      </c>
      <c r="D442" s="18" t="s">
        <v>383</v>
      </c>
      <c r="E442" s="18" t="s">
        <v>384</v>
      </c>
      <c r="F442" s="21" t="s">
        <v>286</v>
      </c>
      <c r="G442" s="9">
        <v>6</v>
      </c>
      <c r="H442" s="25">
        <v>4149</v>
      </c>
    </row>
    <row r="443" spans="1:8" x14ac:dyDescent="0.2">
      <c r="A443" s="10">
        <v>2023</v>
      </c>
      <c r="B443" s="18" t="s">
        <v>380</v>
      </c>
      <c r="C443" s="18" t="s">
        <v>60</v>
      </c>
      <c r="D443" s="18" t="s">
        <v>313</v>
      </c>
      <c r="E443" s="18" t="s">
        <v>385</v>
      </c>
      <c r="F443" s="21" t="s">
        <v>297</v>
      </c>
      <c r="G443" s="9">
        <v>10</v>
      </c>
      <c r="H443" s="25">
        <v>7663.6</v>
      </c>
    </row>
    <row r="444" spans="1:8" x14ac:dyDescent="0.2">
      <c r="A444" s="10">
        <v>2023</v>
      </c>
      <c r="B444" s="18" t="s">
        <v>380</v>
      </c>
      <c r="C444" s="18" t="s">
        <v>60</v>
      </c>
      <c r="D444" s="18" t="s">
        <v>313</v>
      </c>
      <c r="E444" s="18" t="s">
        <v>387</v>
      </c>
      <c r="F444" s="21" t="s">
        <v>286</v>
      </c>
      <c r="G444" s="9">
        <v>22</v>
      </c>
      <c r="H444" s="25">
        <v>3584.86</v>
      </c>
    </row>
    <row r="445" spans="1:8" x14ac:dyDescent="0.2">
      <c r="A445" s="10">
        <v>2023</v>
      </c>
      <c r="B445" s="18" t="s">
        <v>380</v>
      </c>
      <c r="C445" s="18" t="s">
        <v>60</v>
      </c>
      <c r="D445" s="18" t="s">
        <v>313</v>
      </c>
      <c r="E445" s="18" t="s">
        <v>387</v>
      </c>
      <c r="F445" s="21" t="s">
        <v>297</v>
      </c>
      <c r="G445" s="9">
        <v>83</v>
      </c>
      <c r="H445" s="25">
        <v>8643.14</v>
      </c>
    </row>
    <row r="446" spans="1:8" x14ac:dyDescent="0.2">
      <c r="A446" s="10">
        <v>2023</v>
      </c>
      <c r="B446" s="18" t="s">
        <v>380</v>
      </c>
      <c r="C446" s="18" t="s">
        <v>60</v>
      </c>
      <c r="D446" s="18" t="s">
        <v>313</v>
      </c>
      <c r="E446" s="18" t="s">
        <v>388</v>
      </c>
      <c r="F446" s="21" t="s">
        <v>308</v>
      </c>
      <c r="G446" s="9">
        <v>1992</v>
      </c>
      <c r="H446" s="25">
        <v>3359.5</v>
      </c>
    </row>
    <row r="447" spans="1:8" x14ac:dyDescent="0.2">
      <c r="A447" s="10">
        <v>2023</v>
      </c>
      <c r="B447" s="18" t="s">
        <v>380</v>
      </c>
      <c r="C447" s="18" t="s">
        <v>60</v>
      </c>
      <c r="D447" s="18" t="s">
        <v>313</v>
      </c>
      <c r="E447" s="18" t="s">
        <v>388</v>
      </c>
      <c r="F447" s="21" t="s">
        <v>297</v>
      </c>
      <c r="G447" s="9">
        <v>170</v>
      </c>
      <c r="H447" s="25">
        <v>5891.98</v>
      </c>
    </row>
    <row r="448" spans="1:8" x14ac:dyDescent="0.2">
      <c r="A448" s="10">
        <v>2023</v>
      </c>
      <c r="B448" s="18" t="s">
        <v>380</v>
      </c>
      <c r="C448" s="18" t="s">
        <v>60</v>
      </c>
      <c r="D448" s="18" t="s">
        <v>313</v>
      </c>
      <c r="E448" s="18" t="s">
        <v>417</v>
      </c>
      <c r="F448" s="21" t="s">
        <v>308</v>
      </c>
      <c r="G448" s="9">
        <v>354</v>
      </c>
      <c r="H448" s="25">
        <v>3149.65</v>
      </c>
    </row>
    <row r="449" spans="1:8" x14ac:dyDescent="0.2">
      <c r="A449" s="10">
        <v>2023</v>
      </c>
      <c r="B449" s="18" t="s">
        <v>380</v>
      </c>
      <c r="C449" s="18" t="s">
        <v>60</v>
      </c>
      <c r="D449" s="18" t="s">
        <v>313</v>
      </c>
      <c r="E449" s="18" t="s">
        <v>389</v>
      </c>
      <c r="F449" s="21" t="s">
        <v>308</v>
      </c>
      <c r="G449" s="9">
        <v>473</v>
      </c>
      <c r="H449" s="25">
        <v>3319.01</v>
      </c>
    </row>
    <row r="450" spans="1:8" x14ac:dyDescent="0.2">
      <c r="A450" s="10">
        <v>2023</v>
      </c>
      <c r="B450" s="18" t="s">
        <v>380</v>
      </c>
      <c r="C450" s="18" t="s">
        <v>60</v>
      </c>
      <c r="D450" s="18" t="s">
        <v>313</v>
      </c>
      <c r="E450" s="18" t="s">
        <v>390</v>
      </c>
      <c r="F450" s="21" t="s">
        <v>308</v>
      </c>
      <c r="G450" s="9">
        <v>637</v>
      </c>
      <c r="H450" s="25">
        <v>3466.1</v>
      </c>
    </row>
    <row r="451" spans="1:8" x14ac:dyDescent="0.2">
      <c r="A451" s="10">
        <v>2023</v>
      </c>
      <c r="B451" s="18" t="s">
        <v>380</v>
      </c>
      <c r="C451" s="18" t="s">
        <v>60</v>
      </c>
      <c r="D451" s="18" t="s">
        <v>313</v>
      </c>
      <c r="E451" s="18" t="s">
        <v>391</v>
      </c>
      <c r="F451" s="21" t="s">
        <v>308</v>
      </c>
      <c r="G451" s="9">
        <v>766</v>
      </c>
      <c r="H451" s="25">
        <v>3169.79</v>
      </c>
    </row>
    <row r="452" spans="1:8" x14ac:dyDescent="0.2">
      <c r="A452" s="10">
        <v>2023</v>
      </c>
      <c r="B452" s="18" t="s">
        <v>380</v>
      </c>
      <c r="C452" s="18" t="s">
        <v>60</v>
      </c>
      <c r="D452" s="18" t="s">
        <v>313</v>
      </c>
      <c r="E452" s="18" t="s">
        <v>307</v>
      </c>
      <c r="F452" s="21" t="s">
        <v>308</v>
      </c>
      <c r="G452" s="9">
        <v>68</v>
      </c>
      <c r="H452" s="25">
        <v>3121.54</v>
      </c>
    </row>
    <row r="453" spans="1:8" x14ac:dyDescent="0.2">
      <c r="A453" s="10">
        <v>2023</v>
      </c>
      <c r="B453" s="18" t="s">
        <v>633</v>
      </c>
      <c r="C453" s="18" t="s">
        <v>60</v>
      </c>
      <c r="D453" s="18" t="s">
        <v>424</v>
      </c>
      <c r="E453" s="18" t="s">
        <v>476</v>
      </c>
      <c r="F453" s="21" t="s">
        <v>407</v>
      </c>
      <c r="G453" s="9">
        <v>15</v>
      </c>
      <c r="H453" s="25">
        <v>128843.33</v>
      </c>
    </row>
    <row r="454" spans="1:8" x14ac:dyDescent="0.2">
      <c r="A454" s="10">
        <v>2023</v>
      </c>
      <c r="B454" s="18" t="s">
        <v>392</v>
      </c>
      <c r="C454" s="18" t="s">
        <v>60</v>
      </c>
      <c r="D454" s="18" t="s">
        <v>298</v>
      </c>
      <c r="E454" s="18" t="s">
        <v>611</v>
      </c>
      <c r="F454" s="21" t="s">
        <v>329</v>
      </c>
      <c r="G454" s="9">
        <v>41</v>
      </c>
      <c r="H454" s="25">
        <v>31393.68</v>
      </c>
    </row>
    <row r="455" spans="1:8" x14ac:dyDescent="0.2">
      <c r="A455" s="10">
        <v>2023</v>
      </c>
      <c r="B455" s="18" t="s">
        <v>392</v>
      </c>
      <c r="C455" s="18" t="s">
        <v>60</v>
      </c>
      <c r="D455" s="18" t="s">
        <v>298</v>
      </c>
      <c r="E455" s="18" t="s">
        <v>611</v>
      </c>
      <c r="F455" s="21" t="s">
        <v>289</v>
      </c>
      <c r="G455" s="9">
        <v>8</v>
      </c>
      <c r="H455" s="25">
        <v>14147.17</v>
      </c>
    </row>
    <row r="456" spans="1:8" x14ac:dyDescent="0.2">
      <c r="A456" s="10">
        <v>2023</v>
      </c>
      <c r="B456" s="18" t="s">
        <v>392</v>
      </c>
      <c r="C456" s="18" t="s">
        <v>60</v>
      </c>
      <c r="D456" s="18" t="s">
        <v>298</v>
      </c>
      <c r="E456" s="18" t="s">
        <v>611</v>
      </c>
      <c r="F456" s="21" t="s">
        <v>300</v>
      </c>
      <c r="G456" s="9">
        <v>64</v>
      </c>
      <c r="H456" s="25">
        <v>12358.58</v>
      </c>
    </row>
    <row r="457" spans="1:8" x14ac:dyDescent="0.2">
      <c r="A457" s="10">
        <v>2023</v>
      </c>
      <c r="B457" s="18" t="s">
        <v>392</v>
      </c>
      <c r="C457" s="18" t="s">
        <v>60</v>
      </c>
      <c r="D457" s="18" t="s">
        <v>559</v>
      </c>
      <c r="E457" s="18" t="s">
        <v>612</v>
      </c>
      <c r="F457" s="21" t="s">
        <v>329</v>
      </c>
      <c r="G457" s="9">
        <v>5</v>
      </c>
      <c r="H457" s="25">
        <v>61808.74</v>
      </c>
    </row>
    <row r="458" spans="1:8" x14ac:dyDescent="0.2">
      <c r="A458" s="10">
        <v>2023</v>
      </c>
      <c r="B458" s="18" t="s">
        <v>392</v>
      </c>
      <c r="C458" s="18" t="s">
        <v>60</v>
      </c>
      <c r="D458" s="18" t="s">
        <v>559</v>
      </c>
      <c r="E458" s="18" t="s">
        <v>612</v>
      </c>
      <c r="F458" s="21" t="s">
        <v>407</v>
      </c>
      <c r="G458" s="9">
        <v>19</v>
      </c>
      <c r="H458" s="25">
        <v>17305.990000000002</v>
      </c>
    </row>
    <row r="459" spans="1:8" x14ac:dyDescent="0.2">
      <c r="A459" s="10">
        <v>2023</v>
      </c>
      <c r="B459" s="18" t="s">
        <v>392</v>
      </c>
      <c r="C459" s="18" t="s">
        <v>60</v>
      </c>
      <c r="D459" s="18" t="s">
        <v>559</v>
      </c>
      <c r="E459" s="18" t="s">
        <v>634</v>
      </c>
      <c r="F459" s="21" t="s">
        <v>407</v>
      </c>
      <c r="G459" s="9">
        <v>8</v>
      </c>
      <c r="H459" s="25">
        <v>16509.080000000002</v>
      </c>
    </row>
    <row r="460" spans="1:8" x14ac:dyDescent="0.2">
      <c r="A460" s="10">
        <v>2023</v>
      </c>
      <c r="B460" s="18" t="s">
        <v>392</v>
      </c>
      <c r="C460" s="18" t="s">
        <v>60</v>
      </c>
      <c r="D460" s="18" t="s">
        <v>298</v>
      </c>
      <c r="E460" s="18" t="s">
        <v>432</v>
      </c>
      <c r="F460" s="21" t="s">
        <v>329</v>
      </c>
      <c r="G460" s="9">
        <v>24</v>
      </c>
      <c r="H460" s="25">
        <v>30584.36</v>
      </c>
    </row>
    <row r="461" spans="1:8" x14ac:dyDescent="0.2">
      <c r="A461" s="10">
        <v>2023</v>
      </c>
      <c r="B461" s="18" t="s">
        <v>392</v>
      </c>
      <c r="C461" s="18" t="s">
        <v>60</v>
      </c>
      <c r="D461" s="18" t="s">
        <v>298</v>
      </c>
      <c r="E461" s="18" t="s">
        <v>432</v>
      </c>
      <c r="F461" s="21" t="s">
        <v>300</v>
      </c>
      <c r="G461" s="9">
        <v>9</v>
      </c>
      <c r="H461" s="25">
        <v>7802.73</v>
      </c>
    </row>
    <row r="462" spans="1:8" x14ac:dyDescent="0.2">
      <c r="A462" s="10">
        <v>2023</v>
      </c>
      <c r="B462" s="18" t="s">
        <v>392</v>
      </c>
      <c r="C462" s="18" t="s">
        <v>60</v>
      </c>
      <c r="D462" s="18" t="s">
        <v>393</v>
      </c>
      <c r="E462" s="18" t="s">
        <v>394</v>
      </c>
      <c r="F462" s="21" t="s">
        <v>300</v>
      </c>
      <c r="G462" s="9">
        <v>136</v>
      </c>
      <c r="H462" s="25">
        <v>7534.2</v>
      </c>
    </row>
    <row r="463" spans="1:8" x14ac:dyDescent="0.2">
      <c r="A463" s="10">
        <v>2023</v>
      </c>
      <c r="B463" s="18" t="s">
        <v>392</v>
      </c>
      <c r="C463" s="18" t="s">
        <v>60</v>
      </c>
      <c r="D463" s="18" t="s">
        <v>393</v>
      </c>
      <c r="E463" s="18" t="s">
        <v>394</v>
      </c>
      <c r="F463" s="21" t="s">
        <v>289</v>
      </c>
      <c r="G463" s="9">
        <v>120</v>
      </c>
      <c r="H463" s="25">
        <v>22656.35</v>
      </c>
    </row>
    <row r="464" spans="1:8" x14ac:dyDescent="0.2">
      <c r="A464" s="10">
        <v>2023</v>
      </c>
      <c r="B464" s="18" t="s">
        <v>392</v>
      </c>
      <c r="C464" s="18" t="s">
        <v>60</v>
      </c>
      <c r="D464" s="18" t="s">
        <v>393</v>
      </c>
      <c r="E464" s="18" t="s">
        <v>613</v>
      </c>
      <c r="F464" s="21" t="s">
        <v>289</v>
      </c>
      <c r="G464" s="9">
        <v>147</v>
      </c>
      <c r="H464" s="25">
        <v>27014.78</v>
      </c>
    </row>
    <row r="465" spans="1:8" x14ac:dyDescent="0.2">
      <c r="A465" s="10">
        <v>2023</v>
      </c>
      <c r="B465" s="18" t="s">
        <v>392</v>
      </c>
      <c r="C465" s="18" t="s">
        <v>60</v>
      </c>
      <c r="D465" s="18" t="s">
        <v>393</v>
      </c>
      <c r="E465" s="18" t="s">
        <v>613</v>
      </c>
      <c r="F465" s="21" t="s">
        <v>329</v>
      </c>
      <c r="G465" s="9">
        <v>6</v>
      </c>
      <c r="H465" s="25">
        <v>30055.38</v>
      </c>
    </row>
    <row r="466" spans="1:8" x14ac:dyDescent="0.2">
      <c r="A466" s="10">
        <v>2023</v>
      </c>
      <c r="B466" s="18" t="s">
        <v>392</v>
      </c>
      <c r="C466" s="18" t="s">
        <v>60</v>
      </c>
      <c r="D466" s="18" t="s">
        <v>393</v>
      </c>
      <c r="E466" s="18" t="s">
        <v>613</v>
      </c>
      <c r="F466" s="21" t="s">
        <v>300</v>
      </c>
      <c r="G466" s="9">
        <v>102</v>
      </c>
      <c r="H466" s="25">
        <v>13866.13</v>
      </c>
    </row>
    <row r="467" spans="1:8" x14ac:dyDescent="0.2">
      <c r="A467" s="10">
        <v>2023</v>
      </c>
      <c r="B467" s="18" t="s">
        <v>392</v>
      </c>
      <c r="C467" s="18" t="s">
        <v>60</v>
      </c>
      <c r="D467" s="18" t="s">
        <v>298</v>
      </c>
      <c r="E467" s="18" t="s">
        <v>635</v>
      </c>
      <c r="F467" s="21" t="s">
        <v>300</v>
      </c>
      <c r="G467" s="9">
        <v>7</v>
      </c>
      <c r="H467" s="25">
        <v>5358.24</v>
      </c>
    </row>
    <row r="468" spans="1:8" x14ac:dyDescent="0.2">
      <c r="A468" s="10">
        <v>2023</v>
      </c>
      <c r="B468" s="18" t="s">
        <v>392</v>
      </c>
      <c r="C468" s="18" t="s">
        <v>60</v>
      </c>
      <c r="D468" s="18" t="s">
        <v>298</v>
      </c>
      <c r="E468" s="18" t="s">
        <v>635</v>
      </c>
      <c r="F468" s="21" t="s">
        <v>289</v>
      </c>
      <c r="G468" s="9">
        <v>13</v>
      </c>
      <c r="H468" s="25">
        <v>11553.16</v>
      </c>
    </row>
    <row r="469" spans="1:8" x14ac:dyDescent="0.2">
      <c r="A469" s="10">
        <v>2023</v>
      </c>
      <c r="B469" s="18" t="s">
        <v>392</v>
      </c>
      <c r="C469" s="18" t="s">
        <v>60</v>
      </c>
      <c r="D469" s="18" t="s">
        <v>393</v>
      </c>
      <c r="E469" s="18" t="s">
        <v>395</v>
      </c>
      <c r="F469" s="21" t="s">
        <v>300</v>
      </c>
      <c r="G469" s="9">
        <v>72</v>
      </c>
      <c r="H469" s="25">
        <v>9313.7199999999993</v>
      </c>
    </row>
    <row r="470" spans="1:8" x14ac:dyDescent="0.2">
      <c r="A470" s="10">
        <v>2023</v>
      </c>
      <c r="B470" s="18" t="s">
        <v>392</v>
      </c>
      <c r="C470" s="18" t="s">
        <v>60</v>
      </c>
      <c r="D470" s="18" t="s">
        <v>393</v>
      </c>
      <c r="E470" s="18" t="s">
        <v>395</v>
      </c>
      <c r="F470" s="21" t="s">
        <v>289</v>
      </c>
      <c r="G470" s="9">
        <v>117</v>
      </c>
      <c r="H470" s="25">
        <v>21637.18</v>
      </c>
    </row>
    <row r="471" spans="1:8" x14ac:dyDescent="0.2">
      <c r="A471" s="10">
        <v>2023</v>
      </c>
      <c r="B471" s="18" t="s">
        <v>392</v>
      </c>
      <c r="C471" s="18" t="s">
        <v>60</v>
      </c>
      <c r="D471" s="18" t="s">
        <v>298</v>
      </c>
      <c r="E471" s="18" t="s">
        <v>396</v>
      </c>
      <c r="F471" s="21" t="s">
        <v>289</v>
      </c>
      <c r="G471" s="9">
        <v>44</v>
      </c>
      <c r="H471" s="25">
        <v>18892.310000000001</v>
      </c>
    </row>
    <row r="472" spans="1:8" x14ac:dyDescent="0.2">
      <c r="A472" s="10">
        <v>2023</v>
      </c>
      <c r="B472" s="18" t="s">
        <v>392</v>
      </c>
      <c r="C472" s="18" t="s">
        <v>60</v>
      </c>
      <c r="D472" s="18" t="s">
        <v>351</v>
      </c>
      <c r="E472" s="18" t="s">
        <v>397</v>
      </c>
      <c r="F472" s="21" t="s">
        <v>329</v>
      </c>
      <c r="G472" s="9">
        <v>22</v>
      </c>
      <c r="H472" s="25">
        <v>31695.27</v>
      </c>
    </row>
    <row r="473" spans="1:8" x14ac:dyDescent="0.2">
      <c r="A473" s="10">
        <v>2023</v>
      </c>
      <c r="B473" s="18" t="s">
        <v>392</v>
      </c>
      <c r="C473" s="18" t="s">
        <v>60</v>
      </c>
      <c r="D473" s="18" t="s">
        <v>351</v>
      </c>
      <c r="E473" s="18" t="s">
        <v>397</v>
      </c>
      <c r="F473" s="21" t="s">
        <v>289</v>
      </c>
      <c r="G473" s="9">
        <v>18</v>
      </c>
      <c r="H473" s="25">
        <v>20614.73</v>
      </c>
    </row>
    <row r="474" spans="1:8" x14ac:dyDescent="0.2">
      <c r="A474" s="10">
        <v>2023</v>
      </c>
      <c r="B474" s="18" t="s">
        <v>392</v>
      </c>
      <c r="C474" s="18" t="s">
        <v>60</v>
      </c>
      <c r="D474" s="18" t="s">
        <v>351</v>
      </c>
      <c r="E474" s="18" t="s">
        <v>397</v>
      </c>
      <c r="F474" s="21" t="s">
        <v>300</v>
      </c>
      <c r="G474" s="9">
        <v>65</v>
      </c>
      <c r="H474" s="25">
        <v>10536.49</v>
      </c>
    </row>
    <row r="475" spans="1:8" x14ac:dyDescent="0.2">
      <c r="A475" s="10">
        <v>2023</v>
      </c>
      <c r="B475" s="18" t="s">
        <v>392</v>
      </c>
      <c r="C475" s="18" t="s">
        <v>60</v>
      </c>
      <c r="D475" s="18" t="s">
        <v>559</v>
      </c>
      <c r="E475" s="18" t="s">
        <v>636</v>
      </c>
      <c r="F475" s="21" t="s">
        <v>407</v>
      </c>
      <c r="G475" s="9">
        <v>5</v>
      </c>
      <c r="H475" s="25">
        <v>28089.34</v>
      </c>
    </row>
    <row r="476" spans="1:8" x14ac:dyDescent="0.2">
      <c r="A476" s="10">
        <v>2023</v>
      </c>
      <c r="B476" s="18" t="s">
        <v>392</v>
      </c>
      <c r="C476" s="18" t="s">
        <v>60</v>
      </c>
      <c r="D476" s="18" t="s">
        <v>287</v>
      </c>
      <c r="E476" s="18" t="s">
        <v>614</v>
      </c>
      <c r="F476" s="21" t="s">
        <v>289</v>
      </c>
      <c r="G476" s="9">
        <v>59</v>
      </c>
      <c r="H476" s="25">
        <v>6091.76</v>
      </c>
    </row>
    <row r="477" spans="1:8" x14ac:dyDescent="0.2">
      <c r="A477" s="10">
        <v>2023</v>
      </c>
      <c r="B477" s="18" t="s">
        <v>392</v>
      </c>
      <c r="C477" s="18" t="s">
        <v>60</v>
      </c>
      <c r="D477" s="18" t="s">
        <v>287</v>
      </c>
      <c r="E477" s="18" t="s">
        <v>614</v>
      </c>
      <c r="F477" s="21" t="s">
        <v>329</v>
      </c>
      <c r="G477" s="9">
        <v>16</v>
      </c>
      <c r="H477" s="25">
        <v>11676.58</v>
      </c>
    </row>
    <row r="478" spans="1:8" x14ac:dyDescent="0.2">
      <c r="A478" s="10">
        <v>2023</v>
      </c>
      <c r="B478" s="18" t="s">
        <v>392</v>
      </c>
      <c r="C478" s="18" t="s">
        <v>60</v>
      </c>
      <c r="D478" s="18" t="s">
        <v>393</v>
      </c>
      <c r="E478" s="18" t="s">
        <v>398</v>
      </c>
      <c r="F478" s="21" t="s">
        <v>289</v>
      </c>
      <c r="G478" s="9">
        <v>75</v>
      </c>
      <c r="H478" s="25">
        <v>17526.18</v>
      </c>
    </row>
    <row r="479" spans="1:8" x14ac:dyDescent="0.2">
      <c r="A479" s="10">
        <v>2023</v>
      </c>
      <c r="B479" s="18" t="s">
        <v>392</v>
      </c>
      <c r="C479" s="18" t="s">
        <v>60</v>
      </c>
      <c r="D479" s="18" t="s">
        <v>393</v>
      </c>
      <c r="E479" s="18" t="s">
        <v>398</v>
      </c>
      <c r="F479" s="21" t="s">
        <v>300</v>
      </c>
      <c r="G479" s="9">
        <v>107</v>
      </c>
      <c r="H479" s="25">
        <v>5266.31</v>
      </c>
    </row>
    <row r="480" spans="1:8" x14ac:dyDescent="0.2">
      <c r="A480" s="10">
        <v>2023</v>
      </c>
      <c r="B480" s="18" t="s">
        <v>392</v>
      </c>
      <c r="C480" s="18" t="s">
        <v>60</v>
      </c>
      <c r="D480" s="18" t="s">
        <v>298</v>
      </c>
      <c r="E480" s="18" t="s">
        <v>637</v>
      </c>
      <c r="F480" s="21" t="s">
        <v>300</v>
      </c>
      <c r="G480" s="9">
        <v>6</v>
      </c>
      <c r="H480" s="25">
        <v>4519.71</v>
      </c>
    </row>
    <row r="481" spans="1:8" x14ac:dyDescent="0.2">
      <c r="A481" s="10">
        <v>2023</v>
      </c>
      <c r="B481" s="18" t="s">
        <v>392</v>
      </c>
      <c r="C481" s="18" t="s">
        <v>60</v>
      </c>
      <c r="D481" s="18" t="s">
        <v>351</v>
      </c>
      <c r="E481" s="18" t="s">
        <v>615</v>
      </c>
      <c r="F481" s="21" t="s">
        <v>329</v>
      </c>
      <c r="G481" s="9">
        <v>29</v>
      </c>
      <c r="H481" s="25">
        <v>30530.720000000001</v>
      </c>
    </row>
    <row r="482" spans="1:8" x14ac:dyDescent="0.2">
      <c r="A482" s="10">
        <v>2023</v>
      </c>
      <c r="B482" s="18" t="s">
        <v>392</v>
      </c>
      <c r="C482" s="18" t="s">
        <v>60</v>
      </c>
      <c r="D482" s="18" t="s">
        <v>351</v>
      </c>
      <c r="E482" s="18" t="s">
        <v>615</v>
      </c>
      <c r="F482" s="21" t="s">
        <v>300</v>
      </c>
      <c r="G482" s="9">
        <v>31</v>
      </c>
      <c r="H482" s="25">
        <v>4827.3999999999996</v>
      </c>
    </row>
    <row r="483" spans="1:8" x14ac:dyDescent="0.2">
      <c r="A483" s="10">
        <v>2023</v>
      </c>
      <c r="B483" s="18" t="s">
        <v>392</v>
      </c>
      <c r="C483" s="18" t="s">
        <v>60</v>
      </c>
      <c r="D483" s="18" t="s">
        <v>559</v>
      </c>
      <c r="E483" s="18" t="s">
        <v>616</v>
      </c>
      <c r="F483" s="21" t="s">
        <v>407</v>
      </c>
      <c r="G483" s="9">
        <v>27</v>
      </c>
      <c r="H483" s="25">
        <v>18716.47</v>
      </c>
    </row>
    <row r="484" spans="1:8" x14ac:dyDescent="0.2">
      <c r="A484" s="10">
        <v>2023</v>
      </c>
      <c r="B484" s="18" t="s">
        <v>392</v>
      </c>
      <c r="C484" s="18" t="s">
        <v>60</v>
      </c>
      <c r="D484" s="18" t="s">
        <v>399</v>
      </c>
      <c r="E484" s="18" t="s">
        <v>400</v>
      </c>
      <c r="F484" s="21" t="s">
        <v>289</v>
      </c>
      <c r="G484" s="9">
        <v>75</v>
      </c>
      <c r="H484" s="25">
        <v>13804.74</v>
      </c>
    </row>
    <row r="485" spans="1:8" x14ac:dyDescent="0.2">
      <c r="A485" s="10">
        <v>2023</v>
      </c>
      <c r="B485" s="18" t="s">
        <v>392</v>
      </c>
      <c r="C485" s="18" t="s">
        <v>60</v>
      </c>
      <c r="D485" s="18" t="s">
        <v>298</v>
      </c>
      <c r="E485" s="18" t="s">
        <v>401</v>
      </c>
      <c r="F485" s="21" t="s">
        <v>329</v>
      </c>
      <c r="G485" s="9">
        <v>12</v>
      </c>
      <c r="H485" s="25">
        <v>12258.55</v>
      </c>
    </row>
    <row r="486" spans="1:8" x14ac:dyDescent="0.2">
      <c r="A486" s="10">
        <v>2023</v>
      </c>
      <c r="B486" s="18" t="s">
        <v>392</v>
      </c>
      <c r="C486" s="18" t="s">
        <v>60</v>
      </c>
      <c r="D486" s="18" t="s">
        <v>298</v>
      </c>
      <c r="E486" s="18" t="s">
        <v>401</v>
      </c>
      <c r="F486" s="21" t="s">
        <v>289</v>
      </c>
      <c r="G486" s="9">
        <v>100</v>
      </c>
      <c r="H486" s="25">
        <v>4667</v>
      </c>
    </row>
    <row r="487" spans="1:8" x14ac:dyDescent="0.2">
      <c r="A487" s="10">
        <v>2023</v>
      </c>
      <c r="B487" s="18" t="s">
        <v>392</v>
      </c>
      <c r="C487" s="18" t="s">
        <v>60</v>
      </c>
      <c r="D487" s="18" t="s">
        <v>298</v>
      </c>
      <c r="E487" s="18" t="s">
        <v>402</v>
      </c>
      <c r="F487" s="21" t="s">
        <v>289</v>
      </c>
      <c r="G487" s="9">
        <v>67</v>
      </c>
      <c r="H487" s="25">
        <v>20818.22</v>
      </c>
    </row>
    <row r="488" spans="1:8" x14ac:dyDescent="0.2">
      <c r="A488" s="10">
        <v>2023</v>
      </c>
      <c r="B488" s="18" t="s">
        <v>392</v>
      </c>
      <c r="C488" s="18" t="s">
        <v>60</v>
      </c>
      <c r="D488" s="18" t="s">
        <v>298</v>
      </c>
      <c r="E488" s="18" t="s">
        <v>402</v>
      </c>
      <c r="F488" s="21" t="s">
        <v>329</v>
      </c>
      <c r="G488" s="9">
        <v>21</v>
      </c>
      <c r="H488" s="25">
        <v>31155.38</v>
      </c>
    </row>
    <row r="489" spans="1:8" x14ac:dyDescent="0.2">
      <c r="A489" s="10">
        <v>2023</v>
      </c>
      <c r="B489" s="18" t="s">
        <v>392</v>
      </c>
      <c r="C489" s="18" t="s">
        <v>60</v>
      </c>
      <c r="D489" s="18" t="s">
        <v>298</v>
      </c>
      <c r="E489" s="18" t="s">
        <v>402</v>
      </c>
      <c r="F489" s="21" t="s">
        <v>300</v>
      </c>
      <c r="G489" s="9">
        <v>74</v>
      </c>
      <c r="H489" s="25">
        <v>8909.19</v>
      </c>
    </row>
    <row r="490" spans="1:8" x14ac:dyDescent="0.2">
      <c r="A490" s="10">
        <v>2023</v>
      </c>
      <c r="B490" s="18" t="s">
        <v>392</v>
      </c>
      <c r="C490" s="18" t="s">
        <v>60</v>
      </c>
      <c r="D490" s="18" t="s">
        <v>399</v>
      </c>
      <c r="E490" s="18" t="s">
        <v>403</v>
      </c>
      <c r="F490" s="21" t="s">
        <v>289</v>
      </c>
      <c r="G490" s="9">
        <v>77</v>
      </c>
      <c r="H490" s="25">
        <v>26293.89</v>
      </c>
    </row>
    <row r="491" spans="1:8" x14ac:dyDescent="0.2">
      <c r="A491" s="10">
        <v>2023</v>
      </c>
      <c r="B491" s="18" t="s">
        <v>392</v>
      </c>
      <c r="C491" s="18" t="s">
        <v>60</v>
      </c>
      <c r="D491" s="18" t="s">
        <v>298</v>
      </c>
      <c r="E491" s="18" t="s">
        <v>404</v>
      </c>
      <c r="F491" s="21" t="s">
        <v>300</v>
      </c>
      <c r="G491" s="9">
        <v>122</v>
      </c>
      <c r="H491" s="25">
        <v>8433.82</v>
      </c>
    </row>
    <row r="492" spans="1:8" x14ac:dyDescent="0.2">
      <c r="A492" s="10">
        <v>2023</v>
      </c>
      <c r="B492" s="18" t="s">
        <v>392</v>
      </c>
      <c r="C492" s="18" t="s">
        <v>60</v>
      </c>
      <c r="D492" s="18" t="s">
        <v>298</v>
      </c>
      <c r="E492" s="18" t="s">
        <v>404</v>
      </c>
      <c r="F492" s="21" t="s">
        <v>289</v>
      </c>
      <c r="G492" s="9">
        <v>97</v>
      </c>
      <c r="H492" s="25">
        <v>18893.59</v>
      </c>
    </row>
    <row r="493" spans="1:8" x14ac:dyDescent="0.2">
      <c r="A493" s="10">
        <v>2023</v>
      </c>
      <c r="B493" s="18" t="s">
        <v>392</v>
      </c>
      <c r="C493" s="18" t="s">
        <v>60</v>
      </c>
      <c r="D493" s="18" t="s">
        <v>298</v>
      </c>
      <c r="E493" s="18" t="s">
        <v>439</v>
      </c>
      <c r="F493" s="21" t="s">
        <v>329</v>
      </c>
      <c r="G493" s="9">
        <v>9</v>
      </c>
      <c r="H493" s="25">
        <v>31529.99</v>
      </c>
    </row>
    <row r="494" spans="1:8" x14ac:dyDescent="0.2">
      <c r="A494" s="10">
        <v>2023</v>
      </c>
      <c r="B494" s="18" t="s">
        <v>392</v>
      </c>
      <c r="C494" s="18" t="s">
        <v>60</v>
      </c>
      <c r="D494" s="18" t="s">
        <v>298</v>
      </c>
      <c r="E494" s="18" t="s">
        <v>439</v>
      </c>
      <c r="F494" s="21" t="s">
        <v>300</v>
      </c>
      <c r="G494" s="9">
        <v>9</v>
      </c>
      <c r="H494" s="25">
        <v>8035.04</v>
      </c>
    </row>
    <row r="495" spans="1:8" x14ac:dyDescent="0.2">
      <c r="A495" s="10">
        <v>2023</v>
      </c>
      <c r="B495" s="18" t="s">
        <v>392</v>
      </c>
      <c r="C495" s="18" t="s">
        <v>60</v>
      </c>
      <c r="D495" s="18" t="s">
        <v>298</v>
      </c>
      <c r="E495" s="18" t="s">
        <v>439</v>
      </c>
      <c r="F495" s="21" t="s">
        <v>289</v>
      </c>
      <c r="G495" s="9">
        <v>15</v>
      </c>
      <c r="H495" s="25">
        <v>20161.490000000002</v>
      </c>
    </row>
    <row r="496" spans="1:8" x14ac:dyDescent="0.2">
      <c r="A496" s="10">
        <v>2023</v>
      </c>
      <c r="B496" s="18" t="s">
        <v>405</v>
      </c>
      <c r="C496" s="18" t="s">
        <v>60</v>
      </c>
      <c r="D496" s="18" t="s">
        <v>298</v>
      </c>
      <c r="E496" s="18" t="s">
        <v>336</v>
      </c>
      <c r="F496" s="21" t="s">
        <v>289</v>
      </c>
      <c r="G496" s="9">
        <v>15</v>
      </c>
      <c r="H496" s="25">
        <v>28195.66</v>
      </c>
    </row>
    <row r="497" spans="1:8" x14ac:dyDescent="0.2">
      <c r="A497" s="10">
        <v>2023</v>
      </c>
      <c r="B497" s="18" t="s">
        <v>405</v>
      </c>
      <c r="C497" s="18" t="s">
        <v>60</v>
      </c>
      <c r="D497" s="18" t="s">
        <v>298</v>
      </c>
      <c r="E497" s="18" t="s">
        <v>336</v>
      </c>
      <c r="F497" s="21" t="s">
        <v>300</v>
      </c>
      <c r="G497" s="9">
        <v>5</v>
      </c>
      <c r="H497" s="25">
        <v>19132.78</v>
      </c>
    </row>
    <row r="498" spans="1:8" x14ac:dyDescent="0.2">
      <c r="A498" s="10">
        <v>2023</v>
      </c>
      <c r="B498" s="18" t="s">
        <v>405</v>
      </c>
      <c r="C498" s="18" t="s">
        <v>60</v>
      </c>
      <c r="D498" s="18" t="s">
        <v>287</v>
      </c>
      <c r="E498" s="18" t="s">
        <v>288</v>
      </c>
      <c r="F498" s="21" t="s">
        <v>289</v>
      </c>
      <c r="G498" s="9">
        <v>6</v>
      </c>
      <c r="H498" s="25">
        <v>20146.79</v>
      </c>
    </row>
    <row r="499" spans="1:8" x14ac:dyDescent="0.2">
      <c r="A499" s="10">
        <v>2023</v>
      </c>
      <c r="B499" s="18" t="s">
        <v>405</v>
      </c>
      <c r="C499" s="18" t="s">
        <v>60</v>
      </c>
      <c r="D499" s="18" t="s">
        <v>355</v>
      </c>
      <c r="E499" s="18" t="s">
        <v>356</v>
      </c>
      <c r="F499" s="21" t="s">
        <v>289</v>
      </c>
      <c r="G499" s="9">
        <v>7</v>
      </c>
      <c r="H499" s="25">
        <v>32251.99</v>
      </c>
    </row>
    <row r="500" spans="1:8" x14ac:dyDescent="0.2">
      <c r="A500" s="10">
        <v>2023</v>
      </c>
      <c r="B500" s="18" t="s">
        <v>405</v>
      </c>
      <c r="C500" s="18" t="s">
        <v>60</v>
      </c>
      <c r="D500" s="18" t="s">
        <v>298</v>
      </c>
      <c r="E500" s="18" t="s">
        <v>358</v>
      </c>
      <c r="F500" s="21" t="s">
        <v>289</v>
      </c>
      <c r="G500" s="9">
        <v>14</v>
      </c>
      <c r="H500" s="25">
        <v>47595.53</v>
      </c>
    </row>
    <row r="501" spans="1:8" x14ac:dyDescent="0.2">
      <c r="A501" s="10">
        <v>2023</v>
      </c>
      <c r="B501" s="18" t="s">
        <v>405</v>
      </c>
      <c r="C501" s="18" t="s">
        <v>60</v>
      </c>
      <c r="D501" s="18" t="s">
        <v>298</v>
      </c>
      <c r="E501" s="18" t="s">
        <v>358</v>
      </c>
      <c r="F501" s="21" t="s">
        <v>300</v>
      </c>
      <c r="G501" s="9">
        <v>16</v>
      </c>
      <c r="H501" s="25">
        <v>14494.53</v>
      </c>
    </row>
    <row r="502" spans="1:8" x14ac:dyDescent="0.2">
      <c r="A502" s="10">
        <v>2023</v>
      </c>
      <c r="B502" s="18" t="s">
        <v>405</v>
      </c>
      <c r="C502" s="18" t="s">
        <v>60</v>
      </c>
      <c r="D502" s="18" t="s">
        <v>298</v>
      </c>
      <c r="E502" s="18" t="s">
        <v>487</v>
      </c>
      <c r="F502" s="21" t="s">
        <v>300</v>
      </c>
      <c r="G502" s="9">
        <v>6</v>
      </c>
      <c r="H502" s="25">
        <v>14494.53</v>
      </c>
    </row>
    <row r="503" spans="1:8" x14ac:dyDescent="0.2">
      <c r="A503" s="10">
        <v>2023</v>
      </c>
      <c r="B503" s="18" t="s">
        <v>405</v>
      </c>
      <c r="C503" s="18" t="s">
        <v>60</v>
      </c>
      <c r="D503" s="18" t="s">
        <v>298</v>
      </c>
      <c r="E503" s="18" t="s">
        <v>406</v>
      </c>
      <c r="F503" s="21" t="s">
        <v>407</v>
      </c>
      <c r="G503" s="9">
        <v>6</v>
      </c>
      <c r="H503" s="25">
        <v>51356.88</v>
      </c>
    </row>
    <row r="504" spans="1:8" x14ac:dyDescent="0.2">
      <c r="A504" s="10">
        <v>2023</v>
      </c>
      <c r="B504" s="18" t="s">
        <v>405</v>
      </c>
      <c r="C504" s="18" t="s">
        <v>60</v>
      </c>
      <c r="D504" s="18" t="s">
        <v>298</v>
      </c>
      <c r="E504" s="18" t="s">
        <v>406</v>
      </c>
      <c r="F504" s="21" t="s">
        <v>329</v>
      </c>
      <c r="G504" s="9">
        <v>5</v>
      </c>
      <c r="H504" s="25">
        <v>97738.27</v>
      </c>
    </row>
    <row r="505" spans="1:8" x14ac:dyDescent="0.2">
      <c r="A505" s="10">
        <v>2023</v>
      </c>
      <c r="B505" s="18" t="s">
        <v>405</v>
      </c>
      <c r="C505" s="18" t="s">
        <v>60</v>
      </c>
      <c r="D505" s="18" t="s">
        <v>298</v>
      </c>
      <c r="E505" s="18" t="s">
        <v>364</v>
      </c>
      <c r="F505" s="21" t="s">
        <v>329</v>
      </c>
      <c r="G505" s="9">
        <v>5</v>
      </c>
      <c r="H505" s="25">
        <v>96230.46</v>
      </c>
    </row>
    <row r="506" spans="1:8" x14ac:dyDescent="0.2">
      <c r="A506" s="10">
        <v>2023</v>
      </c>
      <c r="B506" s="18" t="s">
        <v>405</v>
      </c>
      <c r="C506" s="18" t="s">
        <v>60</v>
      </c>
      <c r="D506" s="18" t="s">
        <v>298</v>
      </c>
      <c r="E506" s="18" t="s">
        <v>364</v>
      </c>
      <c r="F506" s="21" t="s">
        <v>289</v>
      </c>
      <c r="G506" s="9">
        <v>15</v>
      </c>
      <c r="H506" s="25">
        <v>53698.33</v>
      </c>
    </row>
    <row r="507" spans="1:8" x14ac:dyDescent="0.2">
      <c r="A507" s="10">
        <v>2023</v>
      </c>
      <c r="B507" s="18" t="s">
        <v>408</v>
      </c>
      <c r="C507" s="18" t="s">
        <v>60</v>
      </c>
      <c r="D507" s="18" t="s">
        <v>313</v>
      </c>
      <c r="E507" s="18" t="s">
        <v>638</v>
      </c>
      <c r="F507" s="21" t="s">
        <v>308</v>
      </c>
      <c r="G507" s="9">
        <v>338</v>
      </c>
      <c r="H507" s="25">
        <v>19007.189999999999</v>
      </c>
    </row>
    <row r="508" spans="1:8" x14ac:dyDescent="0.2">
      <c r="A508" s="10">
        <v>2023</v>
      </c>
      <c r="B508" s="18" t="s">
        <v>408</v>
      </c>
      <c r="C508" s="18" t="s">
        <v>60</v>
      </c>
      <c r="D508" s="18" t="s">
        <v>313</v>
      </c>
      <c r="E508" s="18" t="s">
        <v>411</v>
      </c>
      <c r="F508" s="21" t="s">
        <v>308</v>
      </c>
      <c r="G508" s="9">
        <v>212</v>
      </c>
      <c r="H508" s="25">
        <v>18637.16</v>
      </c>
    </row>
    <row r="509" spans="1:8" x14ac:dyDescent="0.2">
      <c r="A509" s="10">
        <v>2023</v>
      </c>
      <c r="B509" s="18" t="s">
        <v>408</v>
      </c>
      <c r="C509" s="18" t="s">
        <v>60</v>
      </c>
      <c r="D509" s="18" t="s">
        <v>313</v>
      </c>
      <c r="E509" s="18" t="s">
        <v>639</v>
      </c>
      <c r="F509" s="21" t="s">
        <v>308</v>
      </c>
      <c r="G509" s="9">
        <v>169</v>
      </c>
      <c r="H509" s="25">
        <v>19466.07</v>
      </c>
    </row>
    <row r="510" spans="1:8" x14ac:dyDescent="0.2">
      <c r="A510" s="10">
        <v>2023</v>
      </c>
      <c r="B510" s="18" t="s">
        <v>408</v>
      </c>
      <c r="C510" s="18" t="s">
        <v>60</v>
      </c>
      <c r="D510" s="18" t="s">
        <v>326</v>
      </c>
      <c r="E510" s="18" t="s">
        <v>412</v>
      </c>
      <c r="F510" s="21" t="s">
        <v>350</v>
      </c>
      <c r="G510" s="9">
        <v>60</v>
      </c>
      <c r="H510" s="25">
        <v>34346.980000000003</v>
      </c>
    </row>
    <row r="511" spans="1:8" x14ac:dyDescent="0.2">
      <c r="A511" s="10">
        <v>2023</v>
      </c>
      <c r="B511" s="18" t="s">
        <v>408</v>
      </c>
      <c r="C511" s="18" t="s">
        <v>60</v>
      </c>
      <c r="D511" s="18" t="s">
        <v>326</v>
      </c>
      <c r="E511" s="18" t="s">
        <v>412</v>
      </c>
      <c r="F511" s="21" t="s">
        <v>310</v>
      </c>
      <c r="G511" s="9">
        <v>25</v>
      </c>
      <c r="H511" s="25">
        <v>49786.45</v>
      </c>
    </row>
    <row r="512" spans="1:8" x14ac:dyDescent="0.2">
      <c r="A512" s="10">
        <v>2023</v>
      </c>
      <c r="B512" s="18" t="s">
        <v>408</v>
      </c>
      <c r="C512" s="18" t="s">
        <v>60</v>
      </c>
      <c r="D512" s="18" t="s">
        <v>383</v>
      </c>
      <c r="E512" s="18" t="s">
        <v>640</v>
      </c>
      <c r="F512" s="21" t="s">
        <v>286</v>
      </c>
      <c r="G512" s="9">
        <v>5</v>
      </c>
      <c r="H512" s="25">
        <v>30827</v>
      </c>
    </row>
    <row r="513" spans="1:8" x14ac:dyDescent="0.2">
      <c r="A513" s="10">
        <v>2023</v>
      </c>
      <c r="B513" s="18" t="s">
        <v>408</v>
      </c>
      <c r="C513" s="18" t="s">
        <v>60</v>
      </c>
      <c r="D513" s="18" t="s">
        <v>383</v>
      </c>
      <c r="E513" s="18" t="s">
        <v>640</v>
      </c>
      <c r="F513" s="21" t="s">
        <v>297</v>
      </c>
      <c r="G513" s="9">
        <v>21</v>
      </c>
      <c r="H513" s="25">
        <v>25853.61</v>
      </c>
    </row>
    <row r="514" spans="1:8" x14ac:dyDescent="0.2">
      <c r="A514" s="10">
        <v>2023</v>
      </c>
      <c r="B514" s="18" t="s">
        <v>408</v>
      </c>
      <c r="C514" s="18" t="s">
        <v>60</v>
      </c>
      <c r="D514" s="18" t="s">
        <v>313</v>
      </c>
      <c r="E514" s="18" t="s">
        <v>416</v>
      </c>
      <c r="F514" s="21" t="s">
        <v>308</v>
      </c>
      <c r="G514" s="9">
        <v>307</v>
      </c>
      <c r="H514" s="25">
        <v>18783.12</v>
      </c>
    </row>
    <row r="515" spans="1:8" x14ac:dyDescent="0.2">
      <c r="A515" s="10">
        <v>2023</v>
      </c>
      <c r="B515" s="18" t="s">
        <v>408</v>
      </c>
      <c r="C515" s="18" t="s">
        <v>60</v>
      </c>
      <c r="D515" s="18" t="s">
        <v>313</v>
      </c>
      <c r="E515" s="18" t="s">
        <v>418</v>
      </c>
      <c r="F515" s="21" t="s">
        <v>308</v>
      </c>
      <c r="G515" s="9">
        <v>705</v>
      </c>
      <c r="H515" s="25">
        <v>20221.849999999999</v>
      </c>
    </row>
    <row r="516" spans="1:8" x14ac:dyDescent="0.2">
      <c r="A516" s="10">
        <v>2023</v>
      </c>
      <c r="B516" s="18" t="s">
        <v>408</v>
      </c>
      <c r="C516" s="18" t="s">
        <v>60</v>
      </c>
      <c r="D516" s="18" t="s">
        <v>419</v>
      </c>
      <c r="E516" s="18" t="s">
        <v>420</v>
      </c>
      <c r="F516" s="21" t="s">
        <v>308</v>
      </c>
      <c r="G516" s="9">
        <v>57</v>
      </c>
      <c r="H516" s="25">
        <v>18677.43</v>
      </c>
    </row>
    <row r="517" spans="1:8" x14ac:dyDescent="0.2">
      <c r="A517" s="10">
        <v>2023</v>
      </c>
      <c r="B517" s="18" t="s">
        <v>408</v>
      </c>
      <c r="C517" s="18" t="s">
        <v>60</v>
      </c>
      <c r="D517" s="18" t="s">
        <v>313</v>
      </c>
      <c r="E517" s="18" t="s">
        <v>421</v>
      </c>
      <c r="F517" s="21" t="s">
        <v>308</v>
      </c>
      <c r="G517" s="9">
        <v>337</v>
      </c>
      <c r="H517" s="25">
        <v>17809.61</v>
      </c>
    </row>
    <row r="518" spans="1:8" x14ac:dyDescent="0.2">
      <c r="A518" s="10">
        <v>2023</v>
      </c>
      <c r="B518" s="18" t="s">
        <v>408</v>
      </c>
      <c r="C518" s="18" t="s">
        <v>60</v>
      </c>
      <c r="D518" s="18" t="s">
        <v>313</v>
      </c>
      <c r="E518" s="18" t="s">
        <v>422</v>
      </c>
      <c r="F518" s="21" t="s">
        <v>308</v>
      </c>
      <c r="G518" s="9">
        <v>135</v>
      </c>
      <c r="H518" s="25">
        <v>19397.3</v>
      </c>
    </row>
    <row r="519" spans="1:8" x14ac:dyDescent="0.2">
      <c r="A519" s="10">
        <v>2023</v>
      </c>
      <c r="B519" s="18" t="s">
        <v>427</v>
      </c>
      <c r="C519" s="18" t="s">
        <v>60</v>
      </c>
      <c r="D519" s="18" t="s">
        <v>298</v>
      </c>
      <c r="E519" s="18" t="s">
        <v>428</v>
      </c>
      <c r="F519" s="21" t="s">
        <v>300</v>
      </c>
      <c r="G519" s="9">
        <v>106</v>
      </c>
      <c r="H519" s="25">
        <v>20946.14</v>
      </c>
    </row>
    <row r="520" spans="1:8" x14ac:dyDescent="0.2">
      <c r="A520" s="10">
        <v>2023</v>
      </c>
      <c r="B520" s="18" t="s">
        <v>427</v>
      </c>
      <c r="C520" s="18" t="s">
        <v>60</v>
      </c>
      <c r="D520" s="18" t="s">
        <v>298</v>
      </c>
      <c r="E520" s="18" t="s">
        <v>428</v>
      </c>
      <c r="F520" s="21" t="s">
        <v>289</v>
      </c>
      <c r="G520" s="9">
        <v>97</v>
      </c>
      <c r="H520" s="25">
        <v>31562.31</v>
      </c>
    </row>
    <row r="521" spans="1:8" x14ac:dyDescent="0.2">
      <c r="A521" s="10">
        <v>2023</v>
      </c>
      <c r="B521" s="18" t="s">
        <v>427</v>
      </c>
      <c r="C521" s="18" t="s">
        <v>60</v>
      </c>
      <c r="D521" s="18" t="s">
        <v>298</v>
      </c>
      <c r="E521" s="18" t="s">
        <v>445</v>
      </c>
      <c r="F521" s="21" t="s">
        <v>300</v>
      </c>
      <c r="G521" s="9">
        <v>5</v>
      </c>
      <c r="H521" s="25">
        <v>29029.4</v>
      </c>
    </row>
    <row r="522" spans="1:8" x14ac:dyDescent="0.2">
      <c r="A522" s="10">
        <v>2023</v>
      </c>
      <c r="B522" s="18" t="s">
        <v>427</v>
      </c>
      <c r="C522" s="18" t="s">
        <v>60</v>
      </c>
      <c r="D522" s="18" t="s">
        <v>429</v>
      </c>
      <c r="E522" s="18" t="s">
        <v>430</v>
      </c>
      <c r="F522" s="21" t="s">
        <v>289</v>
      </c>
      <c r="G522" s="9">
        <v>37</v>
      </c>
      <c r="H522" s="25">
        <v>21053.74</v>
      </c>
    </row>
    <row r="523" spans="1:8" x14ac:dyDescent="0.2">
      <c r="A523" s="10">
        <v>2023</v>
      </c>
      <c r="B523" s="18" t="s">
        <v>427</v>
      </c>
      <c r="C523" s="18" t="s">
        <v>60</v>
      </c>
      <c r="D523" s="18" t="s">
        <v>429</v>
      </c>
      <c r="E523" s="18" t="s">
        <v>430</v>
      </c>
      <c r="F523" s="21" t="s">
        <v>286</v>
      </c>
      <c r="G523" s="9">
        <v>7</v>
      </c>
      <c r="H523" s="25">
        <v>31774</v>
      </c>
    </row>
    <row r="524" spans="1:8" x14ac:dyDescent="0.2">
      <c r="A524" s="10">
        <v>2023</v>
      </c>
      <c r="B524" s="18" t="s">
        <v>427</v>
      </c>
      <c r="C524" s="18" t="s">
        <v>60</v>
      </c>
      <c r="D524" s="18" t="s">
        <v>298</v>
      </c>
      <c r="E524" s="18" t="s">
        <v>431</v>
      </c>
      <c r="F524" s="21" t="s">
        <v>329</v>
      </c>
      <c r="G524" s="9">
        <v>6</v>
      </c>
      <c r="H524" s="25">
        <v>26239.33</v>
      </c>
    </row>
    <row r="525" spans="1:8" x14ac:dyDescent="0.2">
      <c r="A525" s="10">
        <v>2023</v>
      </c>
      <c r="B525" s="18" t="s">
        <v>427</v>
      </c>
      <c r="C525" s="18" t="s">
        <v>60</v>
      </c>
      <c r="D525" s="18" t="s">
        <v>298</v>
      </c>
      <c r="E525" s="18" t="s">
        <v>431</v>
      </c>
      <c r="F525" s="21" t="s">
        <v>289</v>
      </c>
      <c r="G525" s="9">
        <v>49</v>
      </c>
      <c r="H525" s="25">
        <v>13746.87</v>
      </c>
    </row>
    <row r="526" spans="1:8" x14ac:dyDescent="0.2">
      <c r="A526" s="10">
        <v>2023</v>
      </c>
      <c r="B526" s="18" t="s">
        <v>427</v>
      </c>
      <c r="C526" s="18" t="s">
        <v>60</v>
      </c>
      <c r="D526" s="18" t="s">
        <v>298</v>
      </c>
      <c r="E526" s="18" t="s">
        <v>432</v>
      </c>
      <c r="F526" s="21" t="s">
        <v>289</v>
      </c>
      <c r="G526" s="9">
        <v>5</v>
      </c>
      <c r="H526" s="25">
        <v>34596.400000000001</v>
      </c>
    </row>
    <row r="527" spans="1:8" x14ac:dyDescent="0.2">
      <c r="A527" s="10">
        <v>2023</v>
      </c>
      <c r="B527" s="18" t="s">
        <v>427</v>
      </c>
      <c r="C527" s="18" t="s">
        <v>60</v>
      </c>
      <c r="D527" s="18" t="s">
        <v>298</v>
      </c>
      <c r="E527" s="18" t="s">
        <v>432</v>
      </c>
      <c r="F527" s="21" t="s">
        <v>300</v>
      </c>
      <c r="G527" s="9">
        <v>9</v>
      </c>
      <c r="H527" s="25">
        <v>15713.88</v>
      </c>
    </row>
    <row r="528" spans="1:8" x14ac:dyDescent="0.2">
      <c r="A528" s="10">
        <v>2023</v>
      </c>
      <c r="B528" s="18" t="s">
        <v>427</v>
      </c>
      <c r="C528" s="18" t="s">
        <v>60</v>
      </c>
      <c r="D528" s="18" t="s">
        <v>298</v>
      </c>
      <c r="E528" s="18" t="s">
        <v>432</v>
      </c>
      <c r="F528" s="21" t="s">
        <v>329</v>
      </c>
      <c r="G528" s="9">
        <v>20</v>
      </c>
      <c r="H528" s="25">
        <v>82218.149999999994</v>
      </c>
    </row>
    <row r="529" spans="1:8" x14ac:dyDescent="0.2">
      <c r="A529" s="10">
        <v>2023</v>
      </c>
      <c r="B529" s="18" t="s">
        <v>427</v>
      </c>
      <c r="C529" s="18" t="s">
        <v>60</v>
      </c>
      <c r="D529" s="18" t="s">
        <v>298</v>
      </c>
      <c r="E529" s="18" t="s">
        <v>369</v>
      </c>
      <c r="F529" s="21" t="s">
        <v>289</v>
      </c>
      <c r="G529" s="9">
        <v>20</v>
      </c>
      <c r="H529" s="25">
        <v>12553.55</v>
      </c>
    </row>
    <row r="530" spans="1:8" x14ac:dyDescent="0.2">
      <c r="A530" s="10">
        <v>2023</v>
      </c>
      <c r="B530" s="18" t="s">
        <v>427</v>
      </c>
      <c r="C530" s="18" t="s">
        <v>60</v>
      </c>
      <c r="D530" s="18" t="s">
        <v>298</v>
      </c>
      <c r="E530" s="18" t="s">
        <v>434</v>
      </c>
      <c r="F530" s="21" t="s">
        <v>300</v>
      </c>
      <c r="G530" s="9">
        <v>34</v>
      </c>
      <c r="H530" s="25">
        <v>20166.91</v>
      </c>
    </row>
    <row r="531" spans="1:8" x14ac:dyDescent="0.2">
      <c r="A531" s="10">
        <v>2023</v>
      </c>
      <c r="B531" s="18" t="s">
        <v>427</v>
      </c>
      <c r="C531" s="18" t="s">
        <v>60</v>
      </c>
      <c r="D531" s="18" t="s">
        <v>298</v>
      </c>
      <c r="E531" s="18" t="s">
        <v>434</v>
      </c>
      <c r="F531" s="21" t="s">
        <v>289</v>
      </c>
      <c r="G531" s="9">
        <v>35</v>
      </c>
      <c r="H531" s="25">
        <v>24300.45</v>
      </c>
    </row>
    <row r="532" spans="1:8" x14ac:dyDescent="0.2">
      <c r="A532" s="10">
        <v>2023</v>
      </c>
      <c r="B532" s="18" t="s">
        <v>427</v>
      </c>
      <c r="C532" s="18" t="s">
        <v>60</v>
      </c>
      <c r="D532" s="18" t="s">
        <v>298</v>
      </c>
      <c r="E532" s="18" t="s">
        <v>435</v>
      </c>
      <c r="F532" s="21" t="s">
        <v>300</v>
      </c>
      <c r="G532" s="9">
        <v>24</v>
      </c>
      <c r="H532" s="25">
        <v>14154.37</v>
      </c>
    </row>
    <row r="533" spans="1:8" x14ac:dyDescent="0.2">
      <c r="A533" s="10">
        <v>2023</v>
      </c>
      <c r="B533" s="18" t="s">
        <v>427</v>
      </c>
      <c r="C533" s="18" t="s">
        <v>60</v>
      </c>
      <c r="D533" s="18" t="s">
        <v>298</v>
      </c>
      <c r="E533" s="18" t="s">
        <v>435</v>
      </c>
      <c r="F533" s="21" t="s">
        <v>289</v>
      </c>
      <c r="G533" s="9">
        <v>9</v>
      </c>
      <c r="H533" s="25">
        <v>36602.22</v>
      </c>
    </row>
    <row r="534" spans="1:8" x14ac:dyDescent="0.2">
      <c r="A534" s="10">
        <v>2023</v>
      </c>
      <c r="B534" s="18" t="s">
        <v>427</v>
      </c>
      <c r="C534" s="18" t="s">
        <v>60</v>
      </c>
      <c r="D534" s="18" t="s">
        <v>298</v>
      </c>
      <c r="E534" s="18" t="s">
        <v>436</v>
      </c>
      <c r="F534" s="21" t="s">
        <v>289</v>
      </c>
      <c r="G534" s="9">
        <v>17</v>
      </c>
      <c r="H534" s="25">
        <v>49959.98</v>
      </c>
    </row>
    <row r="535" spans="1:8" x14ac:dyDescent="0.2">
      <c r="A535" s="10">
        <v>2023</v>
      </c>
      <c r="B535" s="18" t="s">
        <v>427</v>
      </c>
      <c r="C535" s="18" t="s">
        <v>60</v>
      </c>
      <c r="D535" s="18" t="s">
        <v>298</v>
      </c>
      <c r="E535" s="18" t="s">
        <v>436</v>
      </c>
      <c r="F535" s="21" t="s">
        <v>300</v>
      </c>
      <c r="G535" s="9">
        <v>87</v>
      </c>
      <c r="H535" s="25">
        <v>19701.71</v>
      </c>
    </row>
    <row r="536" spans="1:8" x14ac:dyDescent="0.2">
      <c r="A536" s="10">
        <v>2023</v>
      </c>
      <c r="B536" s="18" t="s">
        <v>427</v>
      </c>
      <c r="C536" s="18" t="s">
        <v>60</v>
      </c>
      <c r="D536" s="18" t="s">
        <v>298</v>
      </c>
      <c r="E536" s="18" t="s">
        <v>354</v>
      </c>
      <c r="F536" s="21" t="s">
        <v>289</v>
      </c>
      <c r="G536" s="9">
        <v>29</v>
      </c>
      <c r="H536" s="25">
        <v>8287.17</v>
      </c>
    </row>
    <row r="537" spans="1:8" x14ac:dyDescent="0.2">
      <c r="A537" s="10">
        <v>2023</v>
      </c>
      <c r="B537" s="18" t="s">
        <v>427</v>
      </c>
      <c r="C537" s="18" t="s">
        <v>60</v>
      </c>
      <c r="D537" s="18" t="s">
        <v>465</v>
      </c>
      <c r="E537" s="18" t="s">
        <v>466</v>
      </c>
      <c r="F537" s="21" t="s">
        <v>295</v>
      </c>
      <c r="G537" s="9">
        <v>8</v>
      </c>
      <c r="H537" s="25">
        <v>12410.31</v>
      </c>
    </row>
    <row r="538" spans="1:8" x14ac:dyDescent="0.2">
      <c r="A538" s="10">
        <v>2023</v>
      </c>
      <c r="B538" s="18" t="s">
        <v>427</v>
      </c>
      <c r="C538" s="18" t="s">
        <v>60</v>
      </c>
      <c r="D538" s="18" t="s">
        <v>298</v>
      </c>
      <c r="E538" s="18" t="s">
        <v>358</v>
      </c>
      <c r="F538" s="21" t="s">
        <v>300</v>
      </c>
      <c r="G538" s="9">
        <v>26</v>
      </c>
      <c r="H538" s="25">
        <v>19890.099999999999</v>
      </c>
    </row>
    <row r="539" spans="1:8" x14ac:dyDescent="0.2">
      <c r="A539" s="10">
        <v>2023</v>
      </c>
      <c r="B539" s="18" t="s">
        <v>427</v>
      </c>
      <c r="C539" s="18" t="s">
        <v>60</v>
      </c>
      <c r="D539" s="18" t="s">
        <v>298</v>
      </c>
      <c r="E539" s="18" t="s">
        <v>358</v>
      </c>
      <c r="F539" s="21" t="s">
        <v>289</v>
      </c>
      <c r="G539" s="9">
        <v>29</v>
      </c>
      <c r="H539" s="25">
        <v>30613.9</v>
      </c>
    </row>
    <row r="540" spans="1:8" x14ac:dyDescent="0.2">
      <c r="A540" s="10">
        <v>2023</v>
      </c>
      <c r="B540" s="18" t="s">
        <v>427</v>
      </c>
      <c r="C540" s="18" t="s">
        <v>60</v>
      </c>
      <c r="D540" s="18" t="s">
        <v>293</v>
      </c>
      <c r="E540" s="18" t="s">
        <v>467</v>
      </c>
      <c r="F540" s="21" t="s">
        <v>297</v>
      </c>
      <c r="G540" s="9">
        <v>107</v>
      </c>
      <c r="H540" s="25">
        <v>26522.77</v>
      </c>
    </row>
    <row r="541" spans="1:8" x14ac:dyDescent="0.2">
      <c r="A541" s="10">
        <v>2023</v>
      </c>
      <c r="B541" s="18" t="s">
        <v>427</v>
      </c>
      <c r="C541" s="18" t="s">
        <v>60</v>
      </c>
      <c r="D541" s="18" t="s">
        <v>293</v>
      </c>
      <c r="E541" s="18" t="s">
        <v>467</v>
      </c>
      <c r="F541" s="21" t="s">
        <v>296</v>
      </c>
      <c r="G541" s="9">
        <v>31</v>
      </c>
      <c r="H541" s="25">
        <v>7818.8</v>
      </c>
    </row>
    <row r="542" spans="1:8" x14ac:dyDescent="0.2">
      <c r="A542" s="10">
        <v>2023</v>
      </c>
      <c r="B542" s="18" t="s">
        <v>427</v>
      </c>
      <c r="C542" s="18" t="s">
        <v>60</v>
      </c>
      <c r="D542" s="18" t="s">
        <v>393</v>
      </c>
      <c r="E542" s="18" t="s">
        <v>398</v>
      </c>
      <c r="F542" s="21" t="s">
        <v>300</v>
      </c>
      <c r="G542" s="9">
        <v>8</v>
      </c>
      <c r="H542" s="25">
        <v>17732.37</v>
      </c>
    </row>
    <row r="543" spans="1:8" x14ac:dyDescent="0.2">
      <c r="A543" s="10">
        <v>2023</v>
      </c>
      <c r="B543" s="18" t="s">
        <v>427</v>
      </c>
      <c r="C543" s="18" t="s">
        <v>60</v>
      </c>
      <c r="D543" s="18" t="s">
        <v>393</v>
      </c>
      <c r="E543" s="18" t="s">
        <v>398</v>
      </c>
      <c r="F543" s="21" t="s">
        <v>289</v>
      </c>
      <c r="G543" s="9">
        <v>8</v>
      </c>
      <c r="H543" s="25">
        <v>27651.87</v>
      </c>
    </row>
    <row r="544" spans="1:8" x14ac:dyDescent="0.2">
      <c r="A544" s="10">
        <v>2023</v>
      </c>
      <c r="B544" s="18" t="s">
        <v>427</v>
      </c>
      <c r="C544" s="18" t="s">
        <v>60</v>
      </c>
      <c r="D544" s="18" t="s">
        <v>298</v>
      </c>
      <c r="E544" s="18" t="s">
        <v>303</v>
      </c>
      <c r="F544" s="21" t="s">
        <v>300</v>
      </c>
      <c r="G544" s="9">
        <v>60</v>
      </c>
      <c r="H544" s="25">
        <v>25314.799999999999</v>
      </c>
    </row>
    <row r="545" spans="1:8" x14ac:dyDescent="0.2">
      <c r="A545" s="10">
        <v>2023</v>
      </c>
      <c r="B545" s="18" t="s">
        <v>427</v>
      </c>
      <c r="C545" s="18" t="s">
        <v>60</v>
      </c>
      <c r="D545" s="18" t="s">
        <v>298</v>
      </c>
      <c r="E545" s="18" t="s">
        <v>303</v>
      </c>
      <c r="F545" s="21" t="s">
        <v>289</v>
      </c>
      <c r="G545" s="9">
        <v>53</v>
      </c>
      <c r="H545" s="25">
        <v>23572.04</v>
      </c>
    </row>
    <row r="546" spans="1:8" x14ac:dyDescent="0.2">
      <c r="A546" s="10">
        <v>2023</v>
      </c>
      <c r="B546" s="18" t="s">
        <v>427</v>
      </c>
      <c r="C546" s="18" t="s">
        <v>60</v>
      </c>
      <c r="D546" s="18" t="s">
        <v>293</v>
      </c>
      <c r="E546" s="18" t="s">
        <v>437</v>
      </c>
      <c r="F546" s="21" t="s">
        <v>297</v>
      </c>
      <c r="G546" s="9">
        <v>23</v>
      </c>
      <c r="H546" s="25">
        <v>35870.769999999997</v>
      </c>
    </row>
    <row r="547" spans="1:8" x14ac:dyDescent="0.2">
      <c r="A547" s="10">
        <v>2023</v>
      </c>
      <c r="B547" s="18" t="s">
        <v>427</v>
      </c>
      <c r="C547" s="18" t="s">
        <v>60</v>
      </c>
      <c r="D547" s="18" t="s">
        <v>293</v>
      </c>
      <c r="E547" s="18" t="s">
        <v>437</v>
      </c>
      <c r="F547" s="21" t="s">
        <v>296</v>
      </c>
      <c r="G547" s="9">
        <v>15</v>
      </c>
      <c r="H547" s="25">
        <v>8150.6</v>
      </c>
    </row>
    <row r="548" spans="1:8" x14ac:dyDescent="0.2">
      <c r="A548" s="10">
        <v>2023</v>
      </c>
      <c r="B548" s="18" t="s">
        <v>427</v>
      </c>
      <c r="C548" s="18" t="s">
        <v>60</v>
      </c>
      <c r="D548" s="18" t="s">
        <v>298</v>
      </c>
      <c r="E548" s="18" t="s">
        <v>641</v>
      </c>
      <c r="F548" s="21" t="s">
        <v>289</v>
      </c>
      <c r="G548" s="9">
        <v>5</v>
      </c>
      <c r="H548" s="25">
        <v>8690</v>
      </c>
    </row>
    <row r="549" spans="1:8" x14ac:dyDescent="0.2">
      <c r="A549" s="10">
        <v>2023</v>
      </c>
      <c r="B549" s="18" t="s">
        <v>427</v>
      </c>
      <c r="C549" s="18" t="s">
        <v>60</v>
      </c>
      <c r="D549" s="18" t="s">
        <v>351</v>
      </c>
      <c r="E549" s="18" t="s">
        <v>438</v>
      </c>
      <c r="F549" s="21" t="s">
        <v>329</v>
      </c>
      <c r="G549" s="9">
        <v>5</v>
      </c>
      <c r="H549" s="25">
        <v>74124.600000000006</v>
      </c>
    </row>
    <row r="550" spans="1:8" x14ac:dyDescent="0.2">
      <c r="A550" s="10">
        <v>2023</v>
      </c>
      <c r="B550" s="18" t="s">
        <v>427</v>
      </c>
      <c r="C550" s="18" t="s">
        <v>60</v>
      </c>
      <c r="D550" s="18" t="s">
        <v>298</v>
      </c>
      <c r="E550" s="18" t="s">
        <v>620</v>
      </c>
      <c r="F550" s="21" t="s">
        <v>300</v>
      </c>
      <c r="G550" s="9">
        <v>10</v>
      </c>
      <c r="H550" s="25">
        <v>14084</v>
      </c>
    </row>
    <row r="551" spans="1:8" x14ac:dyDescent="0.2">
      <c r="A551" s="10">
        <v>2023</v>
      </c>
      <c r="B551" s="18" t="s">
        <v>427</v>
      </c>
      <c r="C551" s="18" t="s">
        <v>60</v>
      </c>
      <c r="D551" s="18" t="s">
        <v>298</v>
      </c>
      <c r="E551" s="18" t="s">
        <v>439</v>
      </c>
      <c r="F551" s="21" t="s">
        <v>329</v>
      </c>
      <c r="G551" s="9">
        <v>8</v>
      </c>
      <c r="H551" s="25">
        <v>62748</v>
      </c>
    </row>
    <row r="552" spans="1:8" x14ac:dyDescent="0.2">
      <c r="A552" s="10">
        <v>2023</v>
      </c>
      <c r="B552" s="18" t="s">
        <v>427</v>
      </c>
      <c r="C552" s="18" t="s">
        <v>60</v>
      </c>
      <c r="D552" s="18" t="s">
        <v>298</v>
      </c>
      <c r="E552" s="18" t="s">
        <v>439</v>
      </c>
      <c r="F552" s="21" t="s">
        <v>300</v>
      </c>
      <c r="G552" s="9">
        <v>19</v>
      </c>
      <c r="H552" s="25">
        <v>20824.89</v>
      </c>
    </row>
    <row r="553" spans="1:8" x14ac:dyDescent="0.2">
      <c r="A553" s="10">
        <v>2023</v>
      </c>
      <c r="B553" s="18" t="s">
        <v>427</v>
      </c>
      <c r="C553" s="18" t="s">
        <v>60</v>
      </c>
      <c r="D553" s="18" t="s">
        <v>298</v>
      </c>
      <c r="E553" s="18" t="s">
        <v>440</v>
      </c>
      <c r="F553" s="21" t="s">
        <v>289</v>
      </c>
      <c r="G553" s="9">
        <v>41</v>
      </c>
      <c r="H553" s="25">
        <v>35978.17</v>
      </c>
    </row>
    <row r="554" spans="1:8" x14ac:dyDescent="0.2">
      <c r="A554" s="10">
        <v>2023</v>
      </c>
      <c r="B554" s="18" t="s">
        <v>427</v>
      </c>
      <c r="C554" s="18" t="s">
        <v>60</v>
      </c>
      <c r="D554" s="18" t="s">
        <v>298</v>
      </c>
      <c r="E554" s="18" t="s">
        <v>440</v>
      </c>
      <c r="F554" s="21" t="s">
        <v>300</v>
      </c>
      <c r="G554" s="9">
        <v>232</v>
      </c>
      <c r="H554" s="25">
        <v>17282.2</v>
      </c>
    </row>
    <row r="555" spans="1:8" x14ac:dyDescent="0.2">
      <c r="A555" s="10">
        <v>2023</v>
      </c>
      <c r="B555" s="18" t="s">
        <v>427</v>
      </c>
      <c r="C555" s="18" t="s">
        <v>60</v>
      </c>
      <c r="D555" s="18" t="s">
        <v>413</v>
      </c>
      <c r="E555" s="18" t="s">
        <v>441</v>
      </c>
      <c r="F555" s="21" t="s">
        <v>295</v>
      </c>
      <c r="G555" s="9">
        <v>29</v>
      </c>
      <c r="H555" s="25">
        <v>13789.8</v>
      </c>
    </row>
    <row r="556" spans="1:8" x14ac:dyDescent="0.2">
      <c r="A556" s="10">
        <v>2023</v>
      </c>
      <c r="B556" s="18" t="s">
        <v>427</v>
      </c>
      <c r="C556" s="18" t="s">
        <v>60</v>
      </c>
      <c r="D556" s="18" t="s">
        <v>413</v>
      </c>
      <c r="E556" s="18" t="s">
        <v>441</v>
      </c>
      <c r="F556" s="21" t="s">
        <v>296</v>
      </c>
      <c r="G556" s="9">
        <v>67</v>
      </c>
      <c r="H556" s="25">
        <v>8217.9500000000007</v>
      </c>
    </row>
    <row r="557" spans="1:8" x14ac:dyDescent="0.2">
      <c r="A557" s="10">
        <v>2023</v>
      </c>
      <c r="B557" s="18" t="s">
        <v>427</v>
      </c>
      <c r="C557" s="18" t="s">
        <v>60</v>
      </c>
      <c r="D557" s="18" t="s">
        <v>413</v>
      </c>
      <c r="E557" s="18" t="s">
        <v>441</v>
      </c>
      <c r="F557" s="21" t="s">
        <v>297</v>
      </c>
      <c r="G557" s="9">
        <v>56</v>
      </c>
      <c r="H557" s="25">
        <v>19605.2</v>
      </c>
    </row>
    <row r="558" spans="1:8" x14ac:dyDescent="0.2">
      <c r="A558" s="10">
        <v>2023</v>
      </c>
      <c r="B558" s="18" t="s">
        <v>642</v>
      </c>
      <c r="C558" s="18" t="s">
        <v>60</v>
      </c>
      <c r="D558" s="18" t="s">
        <v>298</v>
      </c>
      <c r="E558" s="18" t="s">
        <v>328</v>
      </c>
      <c r="F558" s="21" t="s">
        <v>329</v>
      </c>
      <c r="G558" s="9">
        <v>25</v>
      </c>
      <c r="H558" s="25">
        <v>63000</v>
      </c>
    </row>
    <row r="559" spans="1:8" x14ac:dyDescent="0.2">
      <c r="A559" s="10">
        <v>2023</v>
      </c>
      <c r="B559" s="18" t="s">
        <v>642</v>
      </c>
      <c r="C559" s="18" t="s">
        <v>60</v>
      </c>
      <c r="D559" s="18" t="s">
        <v>331</v>
      </c>
      <c r="E559" s="18" t="s">
        <v>332</v>
      </c>
      <c r="F559" s="21" t="s">
        <v>300</v>
      </c>
      <c r="G559" s="9">
        <v>5</v>
      </c>
      <c r="H559" s="25">
        <v>7767</v>
      </c>
    </row>
    <row r="560" spans="1:8" x14ac:dyDescent="0.2">
      <c r="A560" s="10">
        <v>2023</v>
      </c>
      <c r="B560" s="18" t="s">
        <v>442</v>
      </c>
      <c r="C560" s="18" t="s">
        <v>60</v>
      </c>
      <c r="D560" s="18" t="s">
        <v>313</v>
      </c>
      <c r="E560" s="18" t="s">
        <v>307</v>
      </c>
      <c r="F560" s="21" t="s">
        <v>308</v>
      </c>
      <c r="G560" s="9">
        <v>6</v>
      </c>
      <c r="H560" s="25">
        <v>17244</v>
      </c>
    </row>
    <row r="561" spans="1:8" x14ac:dyDescent="0.2">
      <c r="A561" s="10">
        <v>2023</v>
      </c>
      <c r="B561" s="18" t="s">
        <v>444</v>
      </c>
      <c r="C561" s="18" t="s">
        <v>60</v>
      </c>
      <c r="D561" s="18" t="s">
        <v>284</v>
      </c>
      <c r="E561" s="18" t="s">
        <v>446</v>
      </c>
      <c r="F561" s="21" t="s">
        <v>286</v>
      </c>
      <c r="G561" s="9">
        <v>81</v>
      </c>
      <c r="H561" s="25">
        <v>9747.64</v>
      </c>
    </row>
    <row r="562" spans="1:8" x14ac:dyDescent="0.2">
      <c r="A562" s="10">
        <v>2023</v>
      </c>
      <c r="B562" s="18" t="s">
        <v>444</v>
      </c>
      <c r="C562" s="18" t="s">
        <v>60</v>
      </c>
      <c r="D562" s="18" t="s">
        <v>284</v>
      </c>
      <c r="E562" s="18" t="s">
        <v>449</v>
      </c>
      <c r="F562" s="21" t="s">
        <v>286</v>
      </c>
      <c r="G562" s="9">
        <v>17</v>
      </c>
      <c r="H562" s="25">
        <v>4741.7</v>
      </c>
    </row>
    <row r="563" spans="1:8" x14ac:dyDescent="0.2">
      <c r="A563" s="10">
        <v>2023</v>
      </c>
      <c r="B563" s="18" t="s">
        <v>444</v>
      </c>
      <c r="C563" s="18" t="s">
        <v>60</v>
      </c>
      <c r="D563" s="18" t="s">
        <v>451</v>
      </c>
      <c r="E563" s="18" t="s">
        <v>452</v>
      </c>
      <c r="F563" s="21" t="s">
        <v>286</v>
      </c>
      <c r="G563" s="9">
        <v>51</v>
      </c>
      <c r="H563" s="25">
        <v>3492.63</v>
      </c>
    </row>
    <row r="564" spans="1:8" x14ac:dyDescent="0.2">
      <c r="A564" s="10">
        <v>2023</v>
      </c>
      <c r="B564" s="18" t="s">
        <v>444</v>
      </c>
      <c r="C564" s="18" t="s">
        <v>60</v>
      </c>
      <c r="D564" s="18" t="s">
        <v>453</v>
      </c>
      <c r="E564" s="18" t="s">
        <v>454</v>
      </c>
      <c r="F564" s="21" t="s">
        <v>297</v>
      </c>
      <c r="G564" s="9">
        <v>6</v>
      </c>
      <c r="H564" s="25">
        <v>2331</v>
      </c>
    </row>
    <row r="565" spans="1:8" x14ac:dyDescent="0.2">
      <c r="A565" s="10">
        <v>2023</v>
      </c>
      <c r="B565" s="18" t="s">
        <v>444</v>
      </c>
      <c r="C565" s="18" t="s">
        <v>60</v>
      </c>
      <c r="D565" s="18" t="s">
        <v>298</v>
      </c>
      <c r="E565" s="18" t="s">
        <v>304</v>
      </c>
      <c r="F565" s="21" t="s">
        <v>289</v>
      </c>
      <c r="G565" s="9">
        <v>7</v>
      </c>
      <c r="H565" s="25">
        <v>122390.83</v>
      </c>
    </row>
    <row r="566" spans="1:8" x14ac:dyDescent="0.2">
      <c r="A566" s="10">
        <v>2023</v>
      </c>
      <c r="B566" s="18" t="s">
        <v>444</v>
      </c>
      <c r="C566" s="18" t="s">
        <v>60</v>
      </c>
      <c r="D566" s="18" t="s">
        <v>298</v>
      </c>
      <c r="E566" s="18" t="s">
        <v>304</v>
      </c>
      <c r="F566" s="21" t="s">
        <v>300</v>
      </c>
      <c r="G566" s="9">
        <v>54</v>
      </c>
      <c r="H566" s="25">
        <v>69560.210000000006</v>
      </c>
    </row>
    <row r="567" spans="1:8" x14ac:dyDescent="0.2">
      <c r="A567" s="10">
        <v>2023</v>
      </c>
      <c r="B567" s="18" t="s">
        <v>444</v>
      </c>
      <c r="C567" s="18" t="s">
        <v>60</v>
      </c>
      <c r="D567" s="18" t="s">
        <v>373</v>
      </c>
      <c r="E567" s="18" t="s">
        <v>643</v>
      </c>
      <c r="F567" s="21" t="s">
        <v>286</v>
      </c>
      <c r="G567" s="9">
        <v>5</v>
      </c>
      <c r="H567" s="25">
        <v>4514.8</v>
      </c>
    </row>
    <row r="568" spans="1:8" x14ac:dyDescent="0.2">
      <c r="A568" s="10">
        <v>2023</v>
      </c>
      <c r="B568" s="18" t="s">
        <v>444</v>
      </c>
      <c r="C568" s="18" t="s">
        <v>60</v>
      </c>
      <c r="D568" s="18" t="s">
        <v>298</v>
      </c>
      <c r="E568" s="18" t="s">
        <v>456</v>
      </c>
      <c r="F568" s="21" t="s">
        <v>300</v>
      </c>
      <c r="G568" s="9">
        <v>50</v>
      </c>
      <c r="H568" s="25">
        <v>45869.8</v>
      </c>
    </row>
    <row r="569" spans="1:8" x14ac:dyDescent="0.2">
      <c r="A569" s="10">
        <v>2023</v>
      </c>
      <c r="B569" s="18" t="s">
        <v>444</v>
      </c>
      <c r="C569" s="18" t="s">
        <v>60</v>
      </c>
      <c r="D569" s="18" t="s">
        <v>298</v>
      </c>
      <c r="E569" s="18" t="s">
        <v>456</v>
      </c>
      <c r="F569" s="21" t="s">
        <v>289</v>
      </c>
      <c r="G569" s="9">
        <v>20</v>
      </c>
      <c r="H569" s="25">
        <v>48538.04</v>
      </c>
    </row>
    <row r="570" spans="1:8" x14ac:dyDescent="0.2">
      <c r="A570" s="10">
        <v>2023</v>
      </c>
      <c r="B570" s="18" t="s">
        <v>444</v>
      </c>
      <c r="C570" s="18" t="s">
        <v>60</v>
      </c>
      <c r="D570" s="18" t="s">
        <v>287</v>
      </c>
      <c r="E570" s="18" t="s">
        <v>378</v>
      </c>
      <c r="F570" s="21" t="s">
        <v>289</v>
      </c>
      <c r="G570" s="9">
        <v>124</v>
      </c>
      <c r="H570" s="25">
        <v>67729.490000000005</v>
      </c>
    </row>
    <row r="571" spans="1:8" x14ac:dyDescent="0.2">
      <c r="A571" s="10">
        <v>2023</v>
      </c>
      <c r="B571" s="18" t="s">
        <v>444</v>
      </c>
      <c r="C571" s="18" t="s">
        <v>60</v>
      </c>
      <c r="D571" s="18" t="s">
        <v>287</v>
      </c>
      <c r="E571" s="18" t="s">
        <v>305</v>
      </c>
      <c r="F571" s="21" t="s">
        <v>289</v>
      </c>
      <c r="G571" s="9">
        <v>8</v>
      </c>
      <c r="H571" s="25">
        <v>29765.5</v>
      </c>
    </row>
    <row r="572" spans="1:8" x14ac:dyDescent="0.2">
      <c r="A572" s="10">
        <v>2023</v>
      </c>
      <c r="B572" s="18" t="s">
        <v>458</v>
      </c>
      <c r="C572" s="18" t="s">
        <v>60</v>
      </c>
      <c r="D572" s="18" t="s">
        <v>291</v>
      </c>
      <c r="E572" s="18" t="s">
        <v>459</v>
      </c>
      <c r="F572" s="21" t="s">
        <v>286</v>
      </c>
      <c r="G572" s="9">
        <v>32</v>
      </c>
      <c r="H572" s="25">
        <v>1446.69</v>
      </c>
    </row>
    <row r="573" spans="1:8" x14ac:dyDescent="0.2">
      <c r="A573" s="10">
        <v>2023</v>
      </c>
      <c r="B573" s="18" t="s">
        <v>458</v>
      </c>
      <c r="C573" s="18" t="s">
        <v>60</v>
      </c>
      <c r="D573" s="18" t="s">
        <v>355</v>
      </c>
      <c r="E573" s="18" t="s">
        <v>460</v>
      </c>
      <c r="F573" s="21" t="s">
        <v>289</v>
      </c>
      <c r="G573" s="9">
        <v>7</v>
      </c>
      <c r="H573" s="25">
        <v>10088.120000000001</v>
      </c>
    </row>
    <row r="574" spans="1:8" ht="28.5" x14ac:dyDescent="0.2">
      <c r="A574" s="10">
        <v>2023</v>
      </c>
      <c r="B574" s="18" t="s">
        <v>458</v>
      </c>
      <c r="C574" s="18" t="s">
        <v>60</v>
      </c>
      <c r="D574" s="18" t="s">
        <v>323</v>
      </c>
      <c r="E574" s="18" t="s">
        <v>461</v>
      </c>
      <c r="F574" s="21" t="s">
        <v>325</v>
      </c>
      <c r="G574" s="9">
        <v>13</v>
      </c>
      <c r="H574" s="25">
        <v>83071.87</v>
      </c>
    </row>
    <row r="575" spans="1:8" x14ac:dyDescent="0.2">
      <c r="A575" s="10">
        <v>2023</v>
      </c>
      <c r="B575" s="18" t="s">
        <v>458</v>
      </c>
      <c r="C575" s="18" t="s">
        <v>60</v>
      </c>
      <c r="D575" s="18" t="s">
        <v>284</v>
      </c>
      <c r="E575" s="18" t="s">
        <v>462</v>
      </c>
      <c r="F575" s="21" t="s">
        <v>286</v>
      </c>
      <c r="G575" s="9">
        <v>68</v>
      </c>
      <c r="H575" s="25">
        <v>1025.02</v>
      </c>
    </row>
    <row r="576" spans="1:8" ht="28.5" x14ac:dyDescent="0.2">
      <c r="A576" s="10">
        <v>2023</v>
      </c>
      <c r="B576" s="18" t="s">
        <v>458</v>
      </c>
      <c r="C576" s="18" t="s">
        <v>60</v>
      </c>
      <c r="D576" s="18" t="s">
        <v>323</v>
      </c>
      <c r="E576" s="18" t="s">
        <v>463</v>
      </c>
      <c r="F576" s="21" t="s">
        <v>325</v>
      </c>
      <c r="G576" s="9">
        <v>49</v>
      </c>
      <c r="H576" s="25">
        <v>70996.639999999999</v>
      </c>
    </row>
    <row r="577" spans="1:8" x14ac:dyDescent="0.2">
      <c r="A577" s="10">
        <v>2023</v>
      </c>
      <c r="B577" s="18" t="s">
        <v>458</v>
      </c>
      <c r="C577" s="18" t="s">
        <v>60</v>
      </c>
      <c r="D577" s="18" t="s">
        <v>465</v>
      </c>
      <c r="E577" s="18" t="s">
        <v>466</v>
      </c>
      <c r="F577" s="21" t="s">
        <v>297</v>
      </c>
      <c r="G577" s="9">
        <v>5</v>
      </c>
      <c r="H577" s="25">
        <v>15607.74</v>
      </c>
    </row>
    <row r="578" spans="1:8" x14ac:dyDescent="0.2">
      <c r="A578" s="10">
        <v>2023</v>
      </c>
      <c r="B578" s="18" t="s">
        <v>458</v>
      </c>
      <c r="C578" s="18" t="s">
        <v>60</v>
      </c>
      <c r="D578" s="18" t="s">
        <v>465</v>
      </c>
      <c r="E578" s="18" t="s">
        <v>466</v>
      </c>
      <c r="F578" s="21" t="s">
        <v>295</v>
      </c>
      <c r="G578" s="9">
        <v>100</v>
      </c>
      <c r="H578" s="25">
        <v>14139.54</v>
      </c>
    </row>
    <row r="579" spans="1:8" x14ac:dyDescent="0.2">
      <c r="A579" s="10">
        <v>2023</v>
      </c>
      <c r="B579" s="18" t="s">
        <v>458</v>
      </c>
      <c r="C579" s="18" t="s">
        <v>60</v>
      </c>
      <c r="D579" s="18" t="s">
        <v>465</v>
      </c>
      <c r="E579" s="18" t="s">
        <v>466</v>
      </c>
      <c r="F579" s="21" t="s">
        <v>296</v>
      </c>
      <c r="G579" s="9">
        <v>9</v>
      </c>
      <c r="H579" s="25">
        <v>12939.24</v>
      </c>
    </row>
    <row r="580" spans="1:8" x14ac:dyDescent="0.2">
      <c r="A580" s="10">
        <v>2023</v>
      </c>
      <c r="B580" s="18" t="s">
        <v>458</v>
      </c>
      <c r="C580" s="18" t="s">
        <v>60</v>
      </c>
      <c r="D580" s="18" t="s">
        <v>293</v>
      </c>
      <c r="E580" s="18" t="s">
        <v>467</v>
      </c>
      <c r="F580" s="21" t="s">
        <v>297</v>
      </c>
      <c r="G580" s="9">
        <v>6</v>
      </c>
      <c r="H580" s="25">
        <v>26563.91</v>
      </c>
    </row>
    <row r="581" spans="1:8" x14ac:dyDescent="0.2">
      <c r="A581" s="10">
        <v>2023</v>
      </c>
      <c r="B581" s="18" t="s">
        <v>458</v>
      </c>
      <c r="C581" s="18" t="s">
        <v>60</v>
      </c>
      <c r="D581" s="18" t="s">
        <v>293</v>
      </c>
      <c r="E581" s="18" t="s">
        <v>467</v>
      </c>
      <c r="F581" s="21" t="s">
        <v>296</v>
      </c>
      <c r="G581" s="9">
        <v>5</v>
      </c>
      <c r="H581" s="25">
        <v>12812.89</v>
      </c>
    </row>
    <row r="582" spans="1:8" x14ac:dyDescent="0.2">
      <c r="A582" s="10">
        <v>2023</v>
      </c>
      <c r="B582" s="18" t="s">
        <v>458</v>
      </c>
      <c r="C582" s="18" t="s">
        <v>60</v>
      </c>
      <c r="D582" s="18" t="s">
        <v>293</v>
      </c>
      <c r="E582" s="18" t="s">
        <v>468</v>
      </c>
      <c r="F582" s="21" t="s">
        <v>295</v>
      </c>
      <c r="G582" s="9">
        <v>6</v>
      </c>
      <c r="H582" s="25">
        <v>4064.8</v>
      </c>
    </row>
    <row r="583" spans="1:8" x14ac:dyDescent="0.2">
      <c r="A583" s="10">
        <v>2023</v>
      </c>
      <c r="B583" s="18" t="s">
        <v>458</v>
      </c>
      <c r="C583" s="18" t="s">
        <v>60</v>
      </c>
      <c r="D583" s="18" t="s">
        <v>293</v>
      </c>
      <c r="E583" s="18" t="s">
        <v>468</v>
      </c>
      <c r="F583" s="21" t="s">
        <v>296</v>
      </c>
      <c r="G583" s="9">
        <v>10</v>
      </c>
      <c r="H583" s="25">
        <v>9835.2999999999993</v>
      </c>
    </row>
    <row r="584" spans="1:8" x14ac:dyDescent="0.2">
      <c r="A584" s="10">
        <v>2023</v>
      </c>
      <c r="B584" s="18" t="s">
        <v>458</v>
      </c>
      <c r="C584" s="18" t="s">
        <v>60</v>
      </c>
      <c r="D584" s="18" t="s">
        <v>293</v>
      </c>
      <c r="E584" s="18" t="s">
        <v>468</v>
      </c>
      <c r="F584" s="21" t="s">
        <v>297</v>
      </c>
      <c r="G584" s="9">
        <v>7</v>
      </c>
      <c r="H584" s="25">
        <v>17127.669999999998</v>
      </c>
    </row>
    <row r="585" spans="1:8" ht="28.5" x14ac:dyDescent="0.2">
      <c r="A585" s="10">
        <v>2023</v>
      </c>
      <c r="B585" s="18" t="s">
        <v>458</v>
      </c>
      <c r="C585" s="18" t="s">
        <v>60</v>
      </c>
      <c r="D585" s="18" t="s">
        <v>323</v>
      </c>
      <c r="E585" s="18" t="s">
        <v>644</v>
      </c>
      <c r="F585" s="21" t="s">
        <v>325</v>
      </c>
      <c r="G585" s="9">
        <v>24</v>
      </c>
      <c r="H585" s="25">
        <v>64293.31</v>
      </c>
    </row>
    <row r="586" spans="1:8" ht="28.5" x14ac:dyDescent="0.2">
      <c r="A586" s="10">
        <v>2023</v>
      </c>
      <c r="B586" s="18" t="s">
        <v>458</v>
      </c>
      <c r="C586" s="18" t="s">
        <v>60</v>
      </c>
      <c r="D586" s="18" t="s">
        <v>323</v>
      </c>
      <c r="E586" s="18" t="s">
        <v>470</v>
      </c>
      <c r="F586" s="21" t="s">
        <v>325</v>
      </c>
      <c r="G586" s="9">
        <v>9</v>
      </c>
      <c r="H586" s="25">
        <v>73193.72</v>
      </c>
    </row>
    <row r="587" spans="1:8" ht="28.5" x14ac:dyDescent="0.2">
      <c r="A587" s="10">
        <v>2023</v>
      </c>
      <c r="B587" s="18" t="s">
        <v>458</v>
      </c>
      <c r="C587" s="18" t="s">
        <v>60</v>
      </c>
      <c r="D587" s="18" t="s">
        <v>323</v>
      </c>
      <c r="E587" s="18" t="s">
        <v>333</v>
      </c>
      <c r="F587" s="21" t="s">
        <v>325</v>
      </c>
      <c r="G587" s="9">
        <v>71</v>
      </c>
      <c r="H587" s="25">
        <v>68484.77</v>
      </c>
    </row>
    <row r="588" spans="1:8" x14ac:dyDescent="0.2">
      <c r="A588" s="10">
        <v>2023</v>
      </c>
      <c r="B588" s="18" t="s">
        <v>458</v>
      </c>
      <c r="C588" s="18" t="s">
        <v>60</v>
      </c>
      <c r="D588" s="18" t="s">
        <v>413</v>
      </c>
      <c r="E588" s="18" t="s">
        <v>494</v>
      </c>
      <c r="F588" s="21" t="s">
        <v>296</v>
      </c>
      <c r="G588" s="9">
        <v>5</v>
      </c>
      <c r="H588" s="25">
        <v>13273.95</v>
      </c>
    </row>
    <row r="589" spans="1:8" x14ac:dyDescent="0.2">
      <c r="A589" s="10">
        <v>2023</v>
      </c>
      <c r="B589" s="18" t="s">
        <v>474</v>
      </c>
      <c r="C589" s="18" t="s">
        <v>60</v>
      </c>
      <c r="D589" s="18" t="s">
        <v>307</v>
      </c>
      <c r="E589" s="18" t="s">
        <v>307</v>
      </c>
      <c r="F589" s="21" t="s">
        <v>308</v>
      </c>
      <c r="G589" s="9">
        <v>5043</v>
      </c>
      <c r="H589" s="25">
        <v>3161.6</v>
      </c>
    </row>
    <row r="590" spans="1:8" x14ac:dyDescent="0.2">
      <c r="A590" s="10">
        <v>2023</v>
      </c>
      <c r="B590" s="18" t="s">
        <v>474</v>
      </c>
      <c r="C590" s="18" t="s">
        <v>60</v>
      </c>
      <c r="D590" s="18" t="s">
        <v>307</v>
      </c>
      <c r="E590" s="18" t="s">
        <v>307</v>
      </c>
      <c r="F590" s="21" t="s">
        <v>297</v>
      </c>
      <c r="G590" s="9">
        <v>46</v>
      </c>
      <c r="H590" s="25">
        <v>5530.78</v>
      </c>
    </row>
    <row r="591" spans="1:8" x14ac:dyDescent="0.2">
      <c r="A591" s="10">
        <v>2023</v>
      </c>
      <c r="B591" s="18" t="s">
        <v>645</v>
      </c>
      <c r="C591" s="18" t="s">
        <v>60</v>
      </c>
      <c r="D591" s="18" t="s">
        <v>424</v>
      </c>
      <c r="E591" s="18" t="s">
        <v>646</v>
      </c>
      <c r="F591" s="21" t="s">
        <v>329</v>
      </c>
      <c r="G591" s="9">
        <v>7</v>
      </c>
      <c r="H591" s="25">
        <v>198952.32000000001</v>
      </c>
    </row>
    <row r="592" spans="1:8" x14ac:dyDescent="0.2">
      <c r="A592" s="10">
        <v>2023</v>
      </c>
      <c r="B592" s="18" t="s">
        <v>477</v>
      </c>
      <c r="C592" s="18" t="s">
        <v>60</v>
      </c>
      <c r="D592" s="18" t="s">
        <v>291</v>
      </c>
      <c r="E592" s="18" t="s">
        <v>459</v>
      </c>
      <c r="F592" s="21" t="s">
        <v>297</v>
      </c>
      <c r="G592" s="9">
        <v>7</v>
      </c>
      <c r="H592" s="25">
        <v>1050</v>
      </c>
    </row>
    <row r="593" spans="1:8" x14ac:dyDescent="0.2">
      <c r="A593" s="10">
        <v>2023</v>
      </c>
      <c r="B593" s="18" t="s">
        <v>477</v>
      </c>
      <c r="C593" s="18" t="s">
        <v>60</v>
      </c>
      <c r="D593" s="18" t="s">
        <v>291</v>
      </c>
      <c r="E593" s="18" t="s">
        <v>459</v>
      </c>
      <c r="F593" s="21" t="s">
        <v>286</v>
      </c>
      <c r="G593" s="9">
        <v>42</v>
      </c>
      <c r="H593" s="25">
        <v>2607.73</v>
      </c>
    </row>
    <row r="594" spans="1:8" x14ac:dyDescent="0.2">
      <c r="A594" s="10">
        <v>2023</v>
      </c>
      <c r="B594" s="18" t="s">
        <v>477</v>
      </c>
      <c r="C594" s="18" t="s">
        <v>60</v>
      </c>
      <c r="D594" s="18" t="s">
        <v>298</v>
      </c>
      <c r="E594" s="18" t="s">
        <v>478</v>
      </c>
      <c r="F594" s="21" t="s">
        <v>289</v>
      </c>
      <c r="G594" s="9">
        <v>131</v>
      </c>
      <c r="H594" s="25">
        <v>70322.899999999994</v>
      </c>
    </row>
    <row r="595" spans="1:8" x14ac:dyDescent="0.2">
      <c r="A595" s="10">
        <v>2023</v>
      </c>
      <c r="B595" s="18" t="s">
        <v>477</v>
      </c>
      <c r="C595" s="18" t="s">
        <v>60</v>
      </c>
      <c r="D595" s="18" t="s">
        <v>298</v>
      </c>
      <c r="E595" s="18" t="s">
        <v>478</v>
      </c>
      <c r="F595" s="21" t="s">
        <v>300</v>
      </c>
      <c r="G595" s="9">
        <v>174</v>
      </c>
      <c r="H595" s="25">
        <v>47827.83</v>
      </c>
    </row>
    <row r="596" spans="1:8" x14ac:dyDescent="0.2">
      <c r="A596" s="10">
        <v>2023</v>
      </c>
      <c r="B596" s="18" t="s">
        <v>477</v>
      </c>
      <c r="C596" s="18" t="s">
        <v>60</v>
      </c>
      <c r="D596" s="18" t="s">
        <v>451</v>
      </c>
      <c r="E596" s="18" t="s">
        <v>479</v>
      </c>
      <c r="F596" s="21" t="s">
        <v>286</v>
      </c>
      <c r="G596" s="9">
        <v>20</v>
      </c>
      <c r="H596" s="25">
        <v>21498.2</v>
      </c>
    </row>
    <row r="597" spans="1:8" x14ac:dyDescent="0.2">
      <c r="A597" s="10">
        <v>2023</v>
      </c>
      <c r="B597" s="18" t="s">
        <v>477</v>
      </c>
      <c r="C597" s="18" t="s">
        <v>60</v>
      </c>
      <c r="D597" s="18" t="s">
        <v>298</v>
      </c>
      <c r="E597" s="18" t="s">
        <v>482</v>
      </c>
      <c r="F597" s="21" t="s">
        <v>300</v>
      </c>
      <c r="G597" s="9">
        <v>60</v>
      </c>
      <c r="H597" s="25">
        <v>44432.26</v>
      </c>
    </row>
    <row r="598" spans="1:8" x14ac:dyDescent="0.2">
      <c r="A598" s="10">
        <v>2023</v>
      </c>
      <c r="B598" s="18" t="s">
        <v>477</v>
      </c>
      <c r="C598" s="18" t="s">
        <v>60</v>
      </c>
      <c r="D598" s="18" t="s">
        <v>298</v>
      </c>
      <c r="E598" s="18" t="s">
        <v>482</v>
      </c>
      <c r="F598" s="21" t="s">
        <v>329</v>
      </c>
      <c r="G598" s="9">
        <v>9</v>
      </c>
      <c r="H598" s="25">
        <v>37270.769999999997</v>
      </c>
    </row>
    <row r="599" spans="1:8" x14ac:dyDescent="0.2">
      <c r="A599" s="10">
        <v>2023</v>
      </c>
      <c r="B599" s="18" t="s">
        <v>477</v>
      </c>
      <c r="C599" s="18" t="s">
        <v>60</v>
      </c>
      <c r="D599" s="18" t="s">
        <v>413</v>
      </c>
      <c r="E599" s="18" t="s">
        <v>483</v>
      </c>
      <c r="F599" s="21" t="s">
        <v>295</v>
      </c>
      <c r="G599" s="9">
        <v>36</v>
      </c>
      <c r="H599" s="25">
        <v>15387.3</v>
      </c>
    </row>
    <row r="600" spans="1:8" x14ac:dyDescent="0.2">
      <c r="A600" s="10">
        <v>2023</v>
      </c>
      <c r="B600" s="18" t="s">
        <v>477</v>
      </c>
      <c r="C600" s="18" t="s">
        <v>60</v>
      </c>
      <c r="D600" s="18" t="s">
        <v>413</v>
      </c>
      <c r="E600" s="18" t="s">
        <v>483</v>
      </c>
      <c r="F600" s="21" t="s">
        <v>296</v>
      </c>
      <c r="G600" s="9">
        <v>64</v>
      </c>
      <c r="H600" s="25">
        <v>34497.339999999997</v>
      </c>
    </row>
    <row r="601" spans="1:8" x14ac:dyDescent="0.2">
      <c r="A601" s="10">
        <v>2023</v>
      </c>
      <c r="B601" s="18" t="s">
        <v>477</v>
      </c>
      <c r="C601" s="18" t="s">
        <v>60</v>
      </c>
      <c r="D601" s="18" t="s">
        <v>413</v>
      </c>
      <c r="E601" s="18" t="s">
        <v>483</v>
      </c>
      <c r="F601" s="21" t="s">
        <v>297</v>
      </c>
      <c r="G601" s="9">
        <v>45</v>
      </c>
      <c r="H601" s="25">
        <v>120713.31</v>
      </c>
    </row>
    <row r="602" spans="1:8" x14ac:dyDescent="0.2">
      <c r="A602" s="10">
        <v>2023</v>
      </c>
      <c r="B602" s="18" t="s">
        <v>477</v>
      </c>
      <c r="C602" s="18" t="s">
        <v>60</v>
      </c>
      <c r="D602" s="18" t="s">
        <v>326</v>
      </c>
      <c r="E602" s="18" t="s">
        <v>349</v>
      </c>
      <c r="F602" s="21" t="s">
        <v>410</v>
      </c>
      <c r="G602" s="9">
        <v>26</v>
      </c>
      <c r="H602" s="25">
        <v>65002.8</v>
      </c>
    </row>
    <row r="603" spans="1:8" x14ac:dyDescent="0.2">
      <c r="A603" s="10">
        <v>2023</v>
      </c>
      <c r="B603" s="18" t="s">
        <v>477</v>
      </c>
      <c r="C603" s="18" t="s">
        <v>60</v>
      </c>
      <c r="D603" s="18" t="s">
        <v>413</v>
      </c>
      <c r="E603" s="18" t="s">
        <v>647</v>
      </c>
      <c r="F603" s="21" t="s">
        <v>297</v>
      </c>
      <c r="G603" s="9">
        <v>22</v>
      </c>
      <c r="H603" s="25">
        <v>283094.68</v>
      </c>
    </row>
    <row r="604" spans="1:8" x14ac:dyDescent="0.2">
      <c r="A604" s="10">
        <v>2023</v>
      </c>
      <c r="B604" s="18" t="s">
        <v>477</v>
      </c>
      <c r="C604" s="18" t="s">
        <v>60</v>
      </c>
      <c r="D604" s="18" t="s">
        <v>413</v>
      </c>
      <c r="E604" s="18" t="s">
        <v>647</v>
      </c>
      <c r="F604" s="21" t="s">
        <v>296</v>
      </c>
      <c r="G604" s="9">
        <v>33</v>
      </c>
      <c r="H604" s="25">
        <v>36351.24</v>
      </c>
    </row>
    <row r="605" spans="1:8" x14ac:dyDescent="0.2">
      <c r="A605" s="10">
        <v>2023</v>
      </c>
      <c r="B605" s="18" t="s">
        <v>477</v>
      </c>
      <c r="C605" s="18" t="s">
        <v>60</v>
      </c>
      <c r="D605" s="18" t="s">
        <v>413</v>
      </c>
      <c r="E605" s="18" t="s">
        <v>647</v>
      </c>
      <c r="F605" s="21" t="s">
        <v>295</v>
      </c>
      <c r="G605" s="9">
        <v>9</v>
      </c>
      <c r="H605" s="25">
        <v>25606.11</v>
      </c>
    </row>
    <row r="606" spans="1:8" x14ac:dyDescent="0.2">
      <c r="A606" s="10">
        <v>2023</v>
      </c>
      <c r="B606" s="18" t="s">
        <v>477</v>
      </c>
      <c r="C606" s="18" t="s">
        <v>60</v>
      </c>
      <c r="D606" s="18" t="s">
        <v>465</v>
      </c>
      <c r="E606" s="18" t="s">
        <v>466</v>
      </c>
      <c r="F606" s="21" t="s">
        <v>296</v>
      </c>
      <c r="G606" s="9">
        <v>19</v>
      </c>
      <c r="H606" s="25">
        <v>37399.68</v>
      </c>
    </row>
    <row r="607" spans="1:8" x14ac:dyDescent="0.2">
      <c r="A607" s="10">
        <v>2023</v>
      </c>
      <c r="B607" s="18" t="s">
        <v>477</v>
      </c>
      <c r="C607" s="18" t="s">
        <v>60</v>
      </c>
      <c r="D607" s="18" t="s">
        <v>465</v>
      </c>
      <c r="E607" s="18" t="s">
        <v>466</v>
      </c>
      <c r="F607" s="21" t="s">
        <v>295</v>
      </c>
      <c r="G607" s="9">
        <v>148</v>
      </c>
      <c r="H607" s="25">
        <v>38498.699999999997</v>
      </c>
    </row>
    <row r="608" spans="1:8" x14ac:dyDescent="0.2">
      <c r="A608" s="10">
        <v>2023</v>
      </c>
      <c r="B608" s="18" t="s">
        <v>477</v>
      </c>
      <c r="C608" s="18" t="s">
        <v>60</v>
      </c>
      <c r="D608" s="18" t="s">
        <v>298</v>
      </c>
      <c r="E608" s="18" t="s">
        <v>357</v>
      </c>
      <c r="F608" s="21" t="s">
        <v>289</v>
      </c>
      <c r="G608" s="9">
        <v>136</v>
      </c>
      <c r="H608" s="25">
        <v>34622.019999999997</v>
      </c>
    </row>
    <row r="609" spans="1:8" x14ac:dyDescent="0.2">
      <c r="A609" s="10">
        <v>2023</v>
      </c>
      <c r="B609" s="18" t="s">
        <v>477</v>
      </c>
      <c r="C609" s="18" t="s">
        <v>60</v>
      </c>
      <c r="D609" s="18" t="s">
        <v>293</v>
      </c>
      <c r="E609" s="18" t="s">
        <v>294</v>
      </c>
      <c r="F609" s="21" t="s">
        <v>297</v>
      </c>
      <c r="G609" s="9">
        <v>12</v>
      </c>
      <c r="H609" s="25">
        <v>106856.58</v>
      </c>
    </row>
    <row r="610" spans="1:8" x14ac:dyDescent="0.2">
      <c r="A610" s="10">
        <v>2023</v>
      </c>
      <c r="B610" s="18" t="s">
        <v>477</v>
      </c>
      <c r="C610" s="18" t="s">
        <v>60</v>
      </c>
      <c r="D610" s="18" t="s">
        <v>293</v>
      </c>
      <c r="E610" s="18" t="s">
        <v>294</v>
      </c>
      <c r="F610" s="21" t="s">
        <v>295</v>
      </c>
      <c r="G610" s="9">
        <v>7</v>
      </c>
      <c r="H610" s="25">
        <v>13907.85</v>
      </c>
    </row>
    <row r="611" spans="1:8" x14ac:dyDescent="0.2">
      <c r="A611" s="10">
        <v>2023</v>
      </c>
      <c r="B611" s="18" t="s">
        <v>477</v>
      </c>
      <c r="C611" s="18" t="s">
        <v>60</v>
      </c>
      <c r="D611" s="18" t="s">
        <v>293</v>
      </c>
      <c r="E611" s="18" t="s">
        <v>294</v>
      </c>
      <c r="F611" s="21" t="s">
        <v>296</v>
      </c>
      <c r="G611" s="9">
        <v>33</v>
      </c>
      <c r="H611" s="25">
        <v>36011.39</v>
      </c>
    </row>
    <row r="612" spans="1:8" x14ac:dyDescent="0.2">
      <c r="A612" s="10">
        <v>2023</v>
      </c>
      <c r="B612" s="18" t="s">
        <v>477</v>
      </c>
      <c r="C612" s="18" t="s">
        <v>60</v>
      </c>
      <c r="D612" s="18" t="s">
        <v>451</v>
      </c>
      <c r="E612" s="18" t="s">
        <v>452</v>
      </c>
      <c r="F612" s="21" t="s">
        <v>286</v>
      </c>
      <c r="G612" s="9">
        <v>15</v>
      </c>
      <c r="H612" s="25">
        <v>41792.400000000001</v>
      </c>
    </row>
    <row r="613" spans="1:8" x14ac:dyDescent="0.2">
      <c r="A613" s="10">
        <v>2023</v>
      </c>
      <c r="B613" s="18" t="s">
        <v>477</v>
      </c>
      <c r="C613" s="18" t="s">
        <v>60</v>
      </c>
      <c r="D613" s="18" t="s">
        <v>413</v>
      </c>
      <c r="E613" s="18" t="s">
        <v>486</v>
      </c>
      <c r="F613" s="21" t="s">
        <v>296</v>
      </c>
      <c r="G613" s="9">
        <v>5</v>
      </c>
      <c r="H613" s="25">
        <v>39509.800000000003</v>
      </c>
    </row>
    <row r="614" spans="1:8" x14ac:dyDescent="0.2">
      <c r="A614" s="10">
        <v>2023</v>
      </c>
      <c r="B614" s="18" t="s">
        <v>477</v>
      </c>
      <c r="C614" s="18" t="s">
        <v>60</v>
      </c>
      <c r="D614" s="18" t="s">
        <v>298</v>
      </c>
      <c r="E614" s="18" t="s">
        <v>487</v>
      </c>
      <c r="F614" s="21" t="s">
        <v>300</v>
      </c>
      <c r="G614" s="9">
        <v>20</v>
      </c>
      <c r="H614" s="25">
        <v>42909.2</v>
      </c>
    </row>
    <row r="615" spans="1:8" x14ac:dyDescent="0.2">
      <c r="A615" s="10">
        <v>2023</v>
      </c>
      <c r="B615" s="18" t="s">
        <v>477</v>
      </c>
      <c r="C615" s="18" t="s">
        <v>60</v>
      </c>
      <c r="D615" s="18" t="s">
        <v>301</v>
      </c>
      <c r="E615" s="18" t="s">
        <v>302</v>
      </c>
      <c r="F615" s="21" t="s">
        <v>297</v>
      </c>
      <c r="G615" s="9">
        <v>36</v>
      </c>
      <c r="H615" s="25">
        <v>152988.94</v>
      </c>
    </row>
    <row r="616" spans="1:8" x14ac:dyDescent="0.2">
      <c r="A616" s="10">
        <v>2023</v>
      </c>
      <c r="B616" s="18" t="s">
        <v>477</v>
      </c>
      <c r="C616" s="18" t="s">
        <v>60</v>
      </c>
      <c r="D616" s="18" t="s">
        <v>413</v>
      </c>
      <c r="E616" s="18" t="s">
        <v>488</v>
      </c>
      <c r="F616" s="21" t="s">
        <v>295</v>
      </c>
      <c r="G616" s="9">
        <v>124</v>
      </c>
      <c r="H616" s="25">
        <v>45232.67</v>
      </c>
    </row>
    <row r="617" spans="1:8" x14ac:dyDescent="0.2">
      <c r="A617" s="10">
        <v>2023</v>
      </c>
      <c r="B617" s="18" t="s">
        <v>477</v>
      </c>
      <c r="C617" s="18" t="s">
        <v>60</v>
      </c>
      <c r="D617" s="18" t="s">
        <v>413</v>
      </c>
      <c r="E617" s="18" t="s">
        <v>488</v>
      </c>
      <c r="F617" s="21" t="s">
        <v>296</v>
      </c>
      <c r="G617" s="9">
        <v>8</v>
      </c>
      <c r="H617" s="25">
        <v>32797</v>
      </c>
    </row>
    <row r="618" spans="1:8" x14ac:dyDescent="0.2">
      <c r="A618" s="10">
        <v>2023</v>
      </c>
      <c r="B618" s="18" t="s">
        <v>477</v>
      </c>
      <c r="C618" s="18" t="s">
        <v>60</v>
      </c>
      <c r="D618" s="18" t="s">
        <v>489</v>
      </c>
      <c r="E618" s="18" t="s">
        <v>490</v>
      </c>
      <c r="F618" s="21" t="s">
        <v>286</v>
      </c>
      <c r="G618" s="9">
        <v>45</v>
      </c>
      <c r="H618" s="25">
        <v>19600.23</v>
      </c>
    </row>
    <row r="619" spans="1:8" x14ac:dyDescent="0.2">
      <c r="A619" s="10">
        <v>2023</v>
      </c>
      <c r="B619" s="18" t="s">
        <v>477</v>
      </c>
      <c r="C619" s="18" t="s">
        <v>60</v>
      </c>
      <c r="D619" s="18" t="s">
        <v>365</v>
      </c>
      <c r="E619" s="18" t="s">
        <v>491</v>
      </c>
      <c r="F619" s="21" t="s">
        <v>289</v>
      </c>
      <c r="G619" s="9">
        <v>7</v>
      </c>
      <c r="H619" s="25">
        <v>29379.57</v>
      </c>
    </row>
    <row r="620" spans="1:8" x14ac:dyDescent="0.2">
      <c r="A620" s="10">
        <v>2023</v>
      </c>
      <c r="B620" s="18" t="s">
        <v>477</v>
      </c>
      <c r="C620" s="18" t="s">
        <v>60</v>
      </c>
      <c r="D620" s="18" t="s">
        <v>284</v>
      </c>
      <c r="E620" s="18" t="s">
        <v>492</v>
      </c>
      <c r="F620" s="21" t="s">
        <v>297</v>
      </c>
      <c r="G620" s="9">
        <v>11</v>
      </c>
      <c r="H620" s="25">
        <v>18086.72</v>
      </c>
    </row>
    <row r="621" spans="1:8" x14ac:dyDescent="0.2">
      <c r="A621" s="10">
        <v>2023</v>
      </c>
      <c r="B621" s="18" t="s">
        <v>477</v>
      </c>
      <c r="C621" s="18" t="s">
        <v>60</v>
      </c>
      <c r="D621" s="18" t="s">
        <v>284</v>
      </c>
      <c r="E621" s="18" t="s">
        <v>492</v>
      </c>
      <c r="F621" s="21" t="s">
        <v>286</v>
      </c>
      <c r="G621" s="9">
        <v>131</v>
      </c>
      <c r="H621" s="25">
        <v>14743.08</v>
      </c>
    </row>
    <row r="622" spans="1:8" x14ac:dyDescent="0.2">
      <c r="A622" s="10">
        <v>2023</v>
      </c>
      <c r="B622" s="18" t="s">
        <v>477</v>
      </c>
      <c r="C622" s="18" t="s">
        <v>60</v>
      </c>
      <c r="D622" s="18" t="s">
        <v>413</v>
      </c>
      <c r="E622" s="18" t="s">
        <v>648</v>
      </c>
      <c r="F622" s="21" t="s">
        <v>296</v>
      </c>
      <c r="G622" s="9">
        <v>5</v>
      </c>
      <c r="H622" s="25">
        <v>31222</v>
      </c>
    </row>
    <row r="623" spans="1:8" x14ac:dyDescent="0.2">
      <c r="A623" s="10">
        <v>2023</v>
      </c>
      <c r="B623" s="18" t="s">
        <v>495</v>
      </c>
      <c r="C623" s="18" t="s">
        <v>60</v>
      </c>
      <c r="D623" s="18" t="s">
        <v>307</v>
      </c>
      <c r="E623" s="18" t="s">
        <v>307</v>
      </c>
      <c r="F623" s="21" t="s">
        <v>308</v>
      </c>
      <c r="G623" s="9">
        <v>6450</v>
      </c>
      <c r="H623" s="25">
        <v>3225.19</v>
      </c>
    </row>
    <row r="624" spans="1:8" x14ac:dyDescent="0.2">
      <c r="A624" s="10">
        <v>2023</v>
      </c>
      <c r="B624" s="18" t="s">
        <v>496</v>
      </c>
      <c r="C624" s="18" t="s">
        <v>60</v>
      </c>
      <c r="D624" s="18" t="s">
        <v>298</v>
      </c>
      <c r="E624" s="18" t="s">
        <v>431</v>
      </c>
      <c r="F624" s="21" t="s">
        <v>329</v>
      </c>
      <c r="G624" s="9">
        <v>7</v>
      </c>
      <c r="H624" s="25">
        <v>31290.71</v>
      </c>
    </row>
    <row r="625" spans="1:8" x14ac:dyDescent="0.2">
      <c r="A625" s="10">
        <v>2023</v>
      </c>
      <c r="B625" s="18" t="s">
        <v>496</v>
      </c>
      <c r="C625" s="18" t="s">
        <v>60</v>
      </c>
      <c r="D625" s="18" t="s">
        <v>298</v>
      </c>
      <c r="E625" s="18" t="s">
        <v>431</v>
      </c>
      <c r="F625" s="21" t="s">
        <v>289</v>
      </c>
      <c r="G625" s="9">
        <v>28</v>
      </c>
      <c r="H625" s="25">
        <v>11272.31</v>
      </c>
    </row>
    <row r="626" spans="1:8" x14ac:dyDescent="0.2">
      <c r="A626" s="10">
        <v>2023</v>
      </c>
      <c r="B626" s="18" t="s">
        <v>496</v>
      </c>
      <c r="C626" s="18" t="s">
        <v>60</v>
      </c>
      <c r="D626" s="18" t="s">
        <v>298</v>
      </c>
      <c r="E626" s="18" t="s">
        <v>497</v>
      </c>
      <c r="F626" s="21" t="s">
        <v>289</v>
      </c>
      <c r="G626" s="9">
        <v>76</v>
      </c>
      <c r="H626" s="25">
        <v>11430.32</v>
      </c>
    </row>
    <row r="627" spans="1:8" x14ac:dyDescent="0.2">
      <c r="A627" s="10">
        <v>2023</v>
      </c>
      <c r="B627" s="18" t="s">
        <v>496</v>
      </c>
      <c r="C627" s="18" t="s">
        <v>60</v>
      </c>
      <c r="D627" s="18" t="s">
        <v>298</v>
      </c>
      <c r="E627" s="18" t="s">
        <v>436</v>
      </c>
      <c r="F627" s="21" t="s">
        <v>300</v>
      </c>
      <c r="G627" s="9">
        <v>28</v>
      </c>
      <c r="H627" s="25">
        <v>17585.29</v>
      </c>
    </row>
    <row r="628" spans="1:8" x14ac:dyDescent="0.2">
      <c r="A628" s="10">
        <v>2023</v>
      </c>
      <c r="B628" s="18" t="s">
        <v>496</v>
      </c>
      <c r="C628" s="18" t="s">
        <v>60</v>
      </c>
      <c r="D628" s="18" t="s">
        <v>298</v>
      </c>
      <c r="E628" s="18" t="s">
        <v>436</v>
      </c>
      <c r="F628" s="21" t="s">
        <v>289</v>
      </c>
      <c r="G628" s="9">
        <v>7</v>
      </c>
      <c r="H628" s="25">
        <v>76210.210000000006</v>
      </c>
    </row>
    <row r="629" spans="1:8" x14ac:dyDescent="0.2">
      <c r="A629" s="10">
        <v>2023</v>
      </c>
      <c r="B629" s="18" t="s">
        <v>496</v>
      </c>
      <c r="C629" s="18" t="s">
        <v>60</v>
      </c>
      <c r="D629" s="18" t="s">
        <v>298</v>
      </c>
      <c r="E629" s="18" t="s">
        <v>354</v>
      </c>
      <c r="F629" s="21" t="s">
        <v>289</v>
      </c>
      <c r="G629" s="9">
        <v>24</v>
      </c>
      <c r="H629" s="25">
        <v>8396.1</v>
      </c>
    </row>
    <row r="630" spans="1:8" x14ac:dyDescent="0.2">
      <c r="A630" s="10">
        <v>2023</v>
      </c>
      <c r="B630" s="18" t="s">
        <v>496</v>
      </c>
      <c r="C630" s="18" t="s">
        <v>60</v>
      </c>
      <c r="D630" s="18" t="s">
        <v>298</v>
      </c>
      <c r="E630" s="18" t="s">
        <v>498</v>
      </c>
      <c r="F630" s="21" t="s">
        <v>289</v>
      </c>
      <c r="G630" s="9">
        <v>37</v>
      </c>
      <c r="H630" s="25">
        <v>32054</v>
      </c>
    </row>
    <row r="631" spans="1:8" x14ac:dyDescent="0.2">
      <c r="A631" s="10">
        <v>2023</v>
      </c>
      <c r="B631" s="18" t="s">
        <v>496</v>
      </c>
      <c r="C631" s="18" t="s">
        <v>60</v>
      </c>
      <c r="D631" s="18" t="s">
        <v>298</v>
      </c>
      <c r="E631" s="18" t="s">
        <v>498</v>
      </c>
      <c r="F631" s="21" t="s">
        <v>300</v>
      </c>
      <c r="G631" s="9">
        <v>28</v>
      </c>
      <c r="H631" s="25">
        <v>12944.31</v>
      </c>
    </row>
    <row r="632" spans="1:8" x14ac:dyDescent="0.2">
      <c r="A632" s="10">
        <v>2023</v>
      </c>
      <c r="B632" s="18" t="s">
        <v>496</v>
      </c>
      <c r="C632" s="18" t="s">
        <v>60</v>
      </c>
      <c r="D632" s="18" t="s">
        <v>399</v>
      </c>
      <c r="E632" s="18" t="s">
        <v>499</v>
      </c>
      <c r="F632" s="21" t="s">
        <v>289</v>
      </c>
      <c r="G632" s="9">
        <v>6</v>
      </c>
      <c r="H632" s="25">
        <v>40127.300000000003</v>
      </c>
    </row>
    <row r="633" spans="1:8" x14ac:dyDescent="0.2">
      <c r="A633" s="10">
        <v>2023</v>
      </c>
      <c r="B633" s="18" t="s">
        <v>496</v>
      </c>
      <c r="C633" s="18" t="s">
        <v>60</v>
      </c>
      <c r="D633" s="18" t="s">
        <v>298</v>
      </c>
      <c r="E633" s="18" t="s">
        <v>499</v>
      </c>
      <c r="F633" s="21" t="s">
        <v>289</v>
      </c>
      <c r="G633" s="9">
        <v>5</v>
      </c>
      <c r="H633" s="25">
        <v>51180.72</v>
      </c>
    </row>
    <row r="634" spans="1:8" x14ac:dyDescent="0.2">
      <c r="A634" s="10">
        <v>2023</v>
      </c>
      <c r="B634" s="18" t="s">
        <v>496</v>
      </c>
      <c r="C634" s="18" t="s">
        <v>60</v>
      </c>
      <c r="D634" s="18" t="s">
        <v>298</v>
      </c>
      <c r="E634" s="18" t="s">
        <v>439</v>
      </c>
      <c r="F634" s="21" t="s">
        <v>300</v>
      </c>
      <c r="G634" s="9">
        <v>20</v>
      </c>
      <c r="H634" s="25">
        <v>18512.150000000001</v>
      </c>
    </row>
    <row r="635" spans="1:8" x14ac:dyDescent="0.2">
      <c r="A635" s="10">
        <v>2023</v>
      </c>
      <c r="B635" s="18" t="s">
        <v>496</v>
      </c>
      <c r="C635" s="18" t="s">
        <v>60</v>
      </c>
      <c r="D635" s="18" t="s">
        <v>298</v>
      </c>
      <c r="E635" s="18" t="s">
        <v>439</v>
      </c>
      <c r="F635" s="21" t="s">
        <v>289</v>
      </c>
      <c r="G635" s="9">
        <v>15</v>
      </c>
      <c r="H635" s="25">
        <v>54212.32</v>
      </c>
    </row>
    <row r="636" spans="1:8" x14ac:dyDescent="0.2">
      <c r="A636" s="10">
        <v>2023</v>
      </c>
      <c r="B636" s="18" t="s">
        <v>496</v>
      </c>
      <c r="C636" s="18" t="s">
        <v>60</v>
      </c>
      <c r="D636" s="18" t="s">
        <v>298</v>
      </c>
      <c r="E636" s="18" t="s">
        <v>440</v>
      </c>
      <c r="F636" s="21" t="s">
        <v>289</v>
      </c>
      <c r="G636" s="9">
        <v>27</v>
      </c>
      <c r="H636" s="25">
        <v>45407.13</v>
      </c>
    </row>
    <row r="637" spans="1:8" x14ac:dyDescent="0.2">
      <c r="A637" s="10">
        <v>2023</v>
      </c>
      <c r="B637" s="18" t="s">
        <v>496</v>
      </c>
      <c r="C637" s="18" t="s">
        <v>60</v>
      </c>
      <c r="D637" s="18" t="s">
        <v>298</v>
      </c>
      <c r="E637" s="18" t="s">
        <v>440</v>
      </c>
      <c r="F637" s="21" t="s">
        <v>300</v>
      </c>
      <c r="G637" s="9">
        <v>105</v>
      </c>
      <c r="H637" s="25">
        <v>20344.66</v>
      </c>
    </row>
    <row r="638" spans="1:8" x14ac:dyDescent="0.2">
      <c r="A638" s="10">
        <v>2023</v>
      </c>
      <c r="B638" s="18" t="s">
        <v>496</v>
      </c>
      <c r="C638" s="18" t="s">
        <v>60</v>
      </c>
      <c r="D638" s="18" t="s">
        <v>298</v>
      </c>
      <c r="E638" s="18" t="s">
        <v>501</v>
      </c>
      <c r="F638" s="21" t="s">
        <v>289</v>
      </c>
      <c r="G638" s="9">
        <v>43</v>
      </c>
      <c r="H638" s="25">
        <v>12969.74</v>
      </c>
    </row>
    <row r="639" spans="1:8" x14ac:dyDescent="0.2">
      <c r="A639" s="10">
        <v>2023</v>
      </c>
      <c r="B639" s="18" t="s">
        <v>496</v>
      </c>
      <c r="C639" s="18" t="s">
        <v>60</v>
      </c>
      <c r="D639" s="18" t="s">
        <v>351</v>
      </c>
      <c r="E639" s="18" t="s">
        <v>502</v>
      </c>
      <c r="F639" s="21" t="s">
        <v>289</v>
      </c>
      <c r="G639" s="9">
        <v>23</v>
      </c>
      <c r="H639" s="25">
        <v>40817.550000000003</v>
      </c>
    </row>
    <row r="640" spans="1:8" x14ac:dyDescent="0.2">
      <c r="A640" s="10">
        <v>2023</v>
      </c>
      <c r="B640" s="18" t="s">
        <v>496</v>
      </c>
      <c r="C640" s="18" t="s">
        <v>60</v>
      </c>
      <c r="D640" s="18" t="s">
        <v>351</v>
      </c>
      <c r="E640" s="18" t="s">
        <v>502</v>
      </c>
      <c r="F640" s="21" t="s">
        <v>300</v>
      </c>
      <c r="G640" s="9">
        <v>11</v>
      </c>
      <c r="H640" s="25">
        <v>11127.1</v>
      </c>
    </row>
    <row r="641" spans="1:8" x14ac:dyDescent="0.2">
      <c r="A641" s="10">
        <v>2023</v>
      </c>
      <c r="B641" s="18" t="s">
        <v>649</v>
      </c>
      <c r="C641" s="18" t="s">
        <v>60</v>
      </c>
      <c r="D641" s="18" t="s">
        <v>307</v>
      </c>
      <c r="E641" s="18" t="s">
        <v>307</v>
      </c>
      <c r="F641" s="21" t="s">
        <v>297</v>
      </c>
      <c r="G641" s="9">
        <v>8</v>
      </c>
      <c r="H641" s="25">
        <v>4802.5</v>
      </c>
    </row>
    <row r="642" spans="1:8" x14ac:dyDescent="0.2">
      <c r="A642" s="10">
        <v>2023</v>
      </c>
      <c r="B642" s="18" t="s">
        <v>649</v>
      </c>
      <c r="C642" s="18" t="s">
        <v>60</v>
      </c>
      <c r="D642" s="18" t="s">
        <v>307</v>
      </c>
      <c r="E642" s="18" t="s">
        <v>307</v>
      </c>
      <c r="F642" s="21" t="s">
        <v>329</v>
      </c>
      <c r="G642" s="9">
        <v>11</v>
      </c>
      <c r="H642" s="25">
        <v>61994.36</v>
      </c>
    </row>
    <row r="643" spans="1:8" x14ac:dyDescent="0.2">
      <c r="A643" s="10">
        <v>2023</v>
      </c>
      <c r="B643" s="18" t="s">
        <v>649</v>
      </c>
      <c r="C643" s="18" t="s">
        <v>60</v>
      </c>
      <c r="D643" s="18" t="s">
        <v>307</v>
      </c>
      <c r="E643" s="18" t="s">
        <v>307</v>
      </c>
      <c r="F643" s="21" t="s">
        <v>289</v>
      </c>
      <c r="G643" s="9">
        <v>727</v>
      </c>
      <c r="H643" s="25">
        <v>54662.29</v>
      </c>
    </row>
    <row r="644" spans="1:8" x14ac:dyDescent="0.2">
      <c r="A644" s="10">
        <v>2023</v>
      </c>
      <c r="B644" s="18" t="s">
        <v>649</v>
      </c>
      <c r="C644" s="18" t="s">
        <v>60</v>
      </c>
      <c r="D644" s="18" t="s">
        <v>307</v>
      </c>
      <c r="E644" s="18" t="s">
        <v>307</v>
      </c>
      <c r="F644" s="21" t="s">
        <v>286</v>
      </c>
      <c r="G644" s="9">
        <v>8</v>
      </c>
      <c r="H644" s="25">
        <v>19878.12</v>
      </c>
    </row>
    <row r="645" spans="1:8" x14ac:dyDescent="0.2">
      <c r="A645" s="10">
        <v>2023</v>
      </c>
      <c r="B645" s="18" t="s">
        <v>503</v>
      </c>
      <c r="C645" s="18" t="s">
        <v>60</v>
      </c>
      <c r="D645" s="18" t="s">
        <v>393</v>
      </c>
      <c r="E645" s="18" t="s">
        <v>504</v>
      </c>
      <c r="F645" s="21" t="s">
        <v>300</v>
      </c>
      <c r="G645" s="9">
        <v>56</v>
      </c>
      <c r="H645" s="25">
        <v>26465.1</v>
      </c>
    </row>
    <row r="646" spans="1:8" x14ac:dyDescent="0.2">
      <c r="A646" s="10">
        <v>2023</v>
      </c>
      <c r="B646" s="18" t="s">
        <v>503</v>
      </c>
      <c r="C646" s="18" t="s">
        <v>60</v>
      </c>
      <c r="D646" s="18" t="s">
        <v>393</v>
      </c>
      <c r="E646" s="18" t="s">
        <v>504</v>
      </c>
      <c r="F646" s="21" t="s">
        <v>289</v>
      </c>
      <c r="G646" s="9">
        <v>77</v>
      </c>
      <c r="H646" s="25">
        <v>35993.79</v>
      </c>
    </row>
    <row r="647" spans="1:8" x14ac:dyDescent="0.2">
      <c r="A647" s="10">
        <v>2023</v>
      </c>
      <c r="B647" s="18" t="s">
        <v>503</v>
      </c>
      <c r="C647" s="18" t="s">
        <v>60</v>
      </c>
      <c r="D647" s="18" t="s">
        <v>298</v>
      </c>
      <c r="E647" s="18" t="s">
        <v>341</v>
      </c>
      <c r="F647" s="21" t="s">
        <v>300</v>
      </c>
      <c r="G647" s="9">
        <v>11</v>
      </c>
      <c r="H647" s="25">
        <v>23957.27</v>
      </c>
    </row>
    <row r="648" spans="1:8" x14ac:dyDescent="0.2">
      <c r="A648" s="10">
        <v>2023</v>
      </c>
      <c r="B648" s="18" t="s">
        <v>503</v>
      </c>
      <c r="C648" s="18" t="s">
        <v>60</v>
      </c>
      <c r="D648" s="18" t="s">
        <v>298</v>
      </c>
      <c r="E648" s="18" t="s">
        <v>341</v>
      </c>
      <c r="F648" s="21" t="s">
        <v>289</v>
      </c>
      <c r="G648" s="9">
        <v>15</v>
      </c>
      <c r="H648" s="25">
        <v>20695.73</v>
      </c>
    </row>
    <row r="649" spans="1:8" x14ac:dyDescent="0.2">
      <c r="A649" s="10">
        <v>2023</v>
      </c>
      <c r="B649" s="18" t="s">
        <v>503</v>
      </c>
      <c r="C649" s="18" t="s">
        <v>60</v>
      </c>
      <c r="D649" s="18" t="s">
        <v>298</v>
      </c>
      <c r="E649" s="18" t="s">
        <v>650</v>
      </c>
      <c r="F649" s="21" t="s">
        <v>300</v>
      </c>
      <c r="G649" s="9">
        <v>5</v>
      </c>
      <c r="H649" s="25">
        <v>13916.4</v>
      </c>
    </row>
    <row r="650" spans="1:8" x14ac:dyDescent="0.2">
      <c r="A650" s="10">
        <v>2023</v>
      </c>
      <c r="B650" s="18" t="s">
        <v>503</v>
      </c>
      <c r="C650" s="18" t="s">
        <v>60</v>
      </c>
      <c r="D650" s="18" t="s">
        <v>298</v>
      </c>
      <c r="E650" s="18" t="s">
        <v>505</v>
      </c>
      <c r="F650" s="21" t="s">
        <v>300</v>
      </c>
      <c r="G650" s="9">
        <v>272</v>
      </c>
      <c r="H650" s="25">
        <v>23349</v>
      </c>
    </row>
    <row r="651" spans="1:8" x14ac:dyDescent="0.2">
      <c r="A651" s="10">
        <v>2023</v>
      </c>
      <c r="B651" s="18" t="s">
        <v>503</v>
      </c>
      <c r="C651" s="18" t="s">
        <v>60</v>
      </c>
      <c r="D651" s="18" t="s">
        <v>298</v>
      </c>
      <c r="E651" s="18" t="s">
        <v>505</v>
      </c>
      <c r="F651" s="21" t="s">
        <v>289</v>
      </c>
      <c r="G651" s="9">
        <v>12</v>
      </c>
      <c r="H651" s="25">
        <v>22596.080000000002</v>
      </c>
    </row>
    <row r="652" spans="1:8" x14ac:dyDescent="0.2">
      <c r="A652" s="10">
        <v>2023</v>
      </c>
      <c r="B652" s="18" t="s">
        <v>506</v>
      </c>
      <c r="C652" s="18" t="s">
        <v>60</v>
      </c>
      <c r="D652" s="18" t="s">
        <v>313</v>
      </c>
      <c r="E652" s="18" t="s">
        <v>507</v>
      </c>
      <c r="F652" s="21" t="s">
        <v>308</v>
      </c>
      <c r="G652" s="9">
        <v>1559</v>
      </c>
      <c r="H652" s="25">
        <v>2008.33</v>
      </c>
    </row>
    <row r="653" spans="1:8" x14ac:dyDescent="0.2">
      <c r="A653" s="10">
        <v>2023</v>
      </c>
      <c r="B653" s="18" t="s">
        <v>506</v>
      </c>
      <c r="C653" s="18" t="s">
        <v>60</v>
      </c>
      <c r="D653" s="18" t="s">
        <v>313</v>
      </c>
      <c r="E653" s="18" t="s">
        <v>507</v>
      </c>
      <c r="F653" s="21" t="s">
        <v>297</v>
      </c>
      <c r="G653" s="9">
        <v>32</v>
      </c>
      <c r="H653" s="25">
        <v>4511.26</v>
      </c>
    </row>
    <row r="654" spans="1:8" x14ac:dyDescent="0.2">
      <c r="A654" s="10">
        <v>2023</v>
      </c>
      <c r="B654" s="18" t="s">
        <v>506</v>
      </c>
      <c r="C654" s="18" t="s">
        <v>60</v>
      </c>
      <c r="D654" s="18" t="s">
        <v>313</v>
      </c>
      <c r="E654" s="18" t="s">
        <v>508</v>
      </c>
      <c r="F654" s="21" t="s">
        <v>297</v>
      </c>
      <c r="G654" s="9">
        <v>32</v>
      </c>
      <c r="H654" s="25">
        <v>5904.82</v>
      </c>
    </row>
    <row r="655" spans="1:8" x14ac:dyDescent="0.2">
      <c r="A655" s="10">
        <v>2023</v>
      </c>
      <c r="B655" s="18" t="s">
        <v>506</v>
      </c>
      <c r="C655" s="18" t="s">
        <v>60</v>
      </c>
      <c r="D655" s="18" t="s">
        <v>298</v>
      </c>
      <c r="E655" s="18" t="s">
        <v>497</v>
      </c>
      <c r="F655" s="21" t="s">
        <v>289</v>
      </c>
      <c r="G655" s="9">
        <v>20</v>
      </c>
      <c r="H655" s="25">
        <v>3139.5</v>
      </c>
    </row>
    <row r="656" spans="1:8" x14ac:dyDescent="0.2">
      <c r="A656" s="10">
        <v>2023</v>
      </c>
      <c r="B656" s="18" t="s">
        <v>506</v>
      </c>
      <c r="C656" s="18" t="s">
        <v>60</v>
      </c>
      <c r="D656" s="18" t="s">
        <v>291</v>
      </c>
      <c r="E656" s="18" t="s">
        <v>317</v>
      </c>
      <c r="F656" s="21" t="s">
        <v>297</v>
      </c>
      <c r="G656" s="9">
        <v>28</v>
      </c>
      <c r="H656" s="25">
        <v>6525.08</v>
      </c>
    </row>
    <row r="657" spans="1:8" x14ac:dyDescent="0.2">
      <c r="A657" s="10">
        <v>2023</v>
      </c>
      <c r="B657" s="18" t="s">
        <v>506</v>
      </c>
      <c r="C657" s="18" t="s">
        <v>60</v>
      </c>
      <c r="D657" s="18" t="s">
        <v>313</v>
      </c>
      <c r="E657" s="18" t="s">
        <v>318</v>
      </c>
      <c r="F657" s="21" t="s">
        <v>308</v>
      </c>
      <c r="G657" s="9">
        <v>687</v>
      </c>
      <c r="H657" s="25">
        <v>2191</v>
      </c>
    </row>
    <row r="658" spans="1:8" x14ac:dyDescent="0.2">
      <c r="A658" s="10">
        <v>2023</v>
      </c>
      <c r="B658" s="18" t="s">
        <v>506</v>
      </c>
      <c r="C658" s="18" t="s">
        <v>60</v>
      </c>
      <c r="D658" s="18" t="s">
        <v>313</v>
      </c>
      <c r="E658" s="18" t="s">
        <v>509</v>
      </c>
      <c r="F658" s="21" t="s">
        <v>308</v>
      </c>
      <c r="G658" s="9">
        <v>200</v>
      </c>
      <c r="H658" s="25">
        <v>2183.59</v>
      </c>
    </row>
    <row r="659" spans="1:8" x14ac:dyDescent="0.2">
      <c r="A659" s="10">
        <v>2023</v>
      </c>
      <c r="B659" s="18" t="s">
        <v>506</v>
      </c>
      <c r="C659" s="18" t="s">
        <v>60</v>
      </c>
      <c r="D659" s="18" t="s">
        <v>373</v>
      </c>
      <c r="E659" s="18" t="s">
        <v>510</v>
      </c>
      <c r="F659" s="21" t="s">
        <v>308</v>
      </c>
      <c r="G659" s="9">
        <v>259</v>
      </c>
      <c r="H659" s="25">
        <v>2177.17</v>
      </c>
    </row>
    <row r="660" spans="1:8" x14ac:dyDescent="0.2">
      <c r="A660" s="10">
        <v>2023</v>
      </c>
      <c r="B660" s="18" t="s">
        <v>506</v>
      </c>
      <c r="C660" s="18" t="s">
        <v>60</v>
      </c>
      <c r="D660" s="18" t="s">
        <v>291</v>
      </c>
      <c r="E660" s="18" t="s">
        <v>320</v>
      </c>
      <c r="F660" s="21" t="s">
        <v>308</v>
      </c>
      <c r="G660" s="9">
        <v>22</v>
      </c>
      <c r="H660" s="25">
        <v>2466.7199999999998</v>
      </c>
    </row>
    <row r="661" spans="1:8" x14ac:dyDescent="0.2">
      <c r="A661" s="10">
        <v>2023</v>
      </c>
      <c r="B661" s="18" t="s">
        <v>506</v>
      </c>
      <c r="C661" s="18" t="s">
        <v>60</v>
      </c>
      <c r="D661" s="18" t="s">
        <v>373</v>
      </c>
      <c r="E661" s="18" t="s">
        <v>511</v>
      </c>
      <c r="F661" s="21" t="s">
        <v>308</v>
      </c>
      <c r="G661" s="9">
        <v>926</v>
      </c>
      <c r="H661" s="25">
        <v>1966.2</v>
      </c>
    </row>
    <row r="662" spans="1:8" x14ac:dyDescent="0.2">
      <c r="A662" s="10">
        <v>2023</v>
      </c>
      <c r="B662" s="18" t="s">
        <v>506</v>
      </c>
      <c r="C662" s="18" t="s">
        <v>60</v>
      </c>
      <c r="D662" s="18" t="s">
        <v>298</v>
      </c>
      <c r="E662" s="18" t="s">
        <v>501</v>
      </c>
      <c r="F662" s="21" t="s">
        <v>329</v>
      </c>
      <c r="G662" s="9">
        <v>5</v>
      </c>
      <c r="H662" s="25">
        <v>12799.2</v>
      </c>
    </row>
    <row r="663" spans="1:8" x14ac:dyDescent="0.2">
      <c r="A663" s="10">
        <v>2023</v>
      </c>
      <c r="B663" s="18" t="s">
        <v>506</v>
      </c>
      <c r="C663" s="18" t="s">
        <v>60</v>
      </c>
      <c r="D663" s="18" t="s">
        <v>298</v>
      </c>
      <c r="E663" s="18" t="s">
        <v>501</v>
      </c>
      <c r="F663" s="21" t="s">
        <v>289</v>
      </c>
      <c r="G663" s="9">
        <v>15</v>
      </c>
      <c r="H663" s="25">
        <v>3970.2</v>
      </c>
    </row>
    <row r="664" spans="1:8" x14ac:dyDescent="0.2">
      <c r="A664" s="10">
        <v>2023</v>
      </c>
      <c r="B664" s="18" t="s">
        <v>512</v>
      </c>
      <c r="C664" s="18" t="s">
        <v>60</v>
      </c>
      <c r="D664" s="18" t="s">
        <v>651</v>
      </c>
      <c r="E664" s="18" t="s">
        <v>652</v>
      </c>
      <c r="F664" s="21" t="s">
        <v>297</v>
      </c>
      <c r="G664" s="9">
        <v>6</v>
      </c>
      <c r="H664" s="25">
        <v>4497.71</v>
      </c>
    </row>
    <row r="665" spans="1:8" x14ac:dyDescent="0.2">
      <c r="A665" s="10">
        <v>2023</v>
      </c>
      <c r="B665" s="18" t="s">
        <v>512</v>
      </c>
      <c r="C665" s="18" t="s">
        <v>60</v>
      </c>
      <c r="D665" s="18" t="s">
        <v>399</v>
      </c>
      <c r="E665" s="18" t="s">
        <v>514</v>
      </c>
      <c r="F665" s="21" t="s">
        <v>300</v>
      </c>
      <c r="G665" s="9">
        <v>11</v>
      </c>
      <c r="H665" s="25">
        <v>16982.43</v>
      </c>
    </row>
    <row r="666" spans="1:8" x14ac:dyDescent="0.2">
      <c r="A666" s="10">
        <v>2023</v>
      </c>
      <c r="B666" s="18" t="s">
        <v>512</v>
      </c>
      <c r="C666" s="18" t="s">
        <v>60</v>
      </c>
      <c r="D666" s="18" t="s">
        <v>399</v>
      </c>
      <c r="E666" s="18" t="s">
        <v>514</v>
      </c>
      <c r="F666" s="21" t="s">
        <v>289</v>
      </c>
      <c r="G666" s="9">
        <v>18</v>
      </c>
      <c r="H666" s="25">
        <v>20897.04</v>
      </c>
    </row>
    <row r="667" spans="1:8" x14ac:dyDescent="0.2">
      <c r="A667" s="10">
        <v>2023</v>
      </c>
      <c r="B667" s="18" t="s">
        <v>512</v>
      </c>
      <c r="C667" s="18" t="s">
        <v>60</v>
      </c>
      <c r="D667" s="18" t="s">
        <v>326</v>
      </c>
      <c r="E667" s="18" t="s">
        <v>515</v>
      </c>
      <c r="F667" s="21" t="s">
        <v>410</v>
      </c>
      <c r="G667" s="9">
        <v>18</v>
      </c>
      <c r="H667" s="25">
        <v>11187.96</v>
      </c>
    </row>
    <row r="668" spans="1:8" x14ac:dyDescent="0.2">
      <c r="A668" s="10">
        <v>2023</v>
      </c>
      <c r="B668" s="18" t="s">
        <v>512</v>
      </c>
      <c r="C668" s="18" t="s">
        <v>60</v>
      </c>
      <c r="D668" s="18" t="s">
        <v>326</v>
      </c>
      <c r="E668" s="18" t="s">
        <v>515</v>
      </c>
      <c r="F668" s="21" t="s">
        <v>350</v>
      </c>
      <c r="G668" s="9">
        <v>7</v>
      </c>
      <c r="H668" s="25">
        <v>21762.87</v>
      </c>
    </row>
    <row r="669" spans="1:8" x14ac:dyDescent="0.2">
      <c r="A669" s="10">
        <v>2023</v>
      </c>
      <c r="B669" s="18" t="s">
        <v>512</v>
      </c>
      <c r="C669" s="18" t="s">
        <v>60</v>
      </c>
      <c r="D669" s="18" t="s">
        <v>424</v>
      </c>
      <c r="E669" s="18" t="s">
        <v>476</v>
      </c>
      <c r="F669" s="21" t="s">
        <v>407</v>
      </c>
      <c r="G669" s="9">
        <v>6</v>
      </c>
      <c r="H669" s="25">
        <v>131591.10999999999</v>
      </c>
    </row>
    <row r="670" spans="1:8" x14ac:dyDescent="0.2">
      <c r="A670" s="10">
        <v>2023</v>
      </c>
      <c r="B670" s="18" t="s">
        <v>512</v>
      </c>
      <c r="C670" s="18" t="s">
        <v>60</v>
      </c>
      <c r="D670" s="18" t="s">
        <v>429</v>
      </c>
      <c r="E670" s="18" t="s">
        <v>516</v>
      </c>
      <c r="F670" s="21" t="s">
        <v>289</v>
      </c>
      <c r="G670" s="9">
        <v>28</v>
      </c>
      <c r="H670" s="25">
        <v>13721.69</v>
      </c>
    </row>
    <row r="671" spans="1:8" x14ac:dyDescent="0.2">
      <c r="A671" s="10">
        <v>2023</v>
      </c>
      <c r="B671" s="18" t="s">
        <v>512</v>
      </c>
      <c r="C671" s="18" t="s">
        <v>60</v>
      </c>
      <c r="D671" s="18" t="s">
        <v>313</v>
      </c>
      <c r="E671" s="18" t="s">
        <v>517</v>
      </c>
      <c r="F671" s="21" t="s">
        <v>308</v>
      </c>
      <c r="G671" s="9">
        <v>53</v>
      </c>
      <c r="H671" s="25">
        <v>6510.99</v>
      </c>
    </row>
    <row r="672" spans="1:8" x14ac:dyDescent="0.2">
      <c r="A672" s="10">
        <v>2023</v>
      </c>
      <c r="B672" s="18" t="s">
        <v>512</v>
      </c>
      <c r="C672" s="18" t="s">
        <v>60</v>
      </c>
      <c r="D672" s="18" t="s">
        <v>291</v>
      </c>
      <c r="E672" s="18" t="s">
        <v>317</v>
      </c>
      <c r="F672" s="21" t="s">
        <v>297</v>
      </c>
      <c r="G672" s="9">
        <v>27</v>
      </c>
      <c r="H672" s="25">
        <v>47282.86</v>
      </c>
    </row>
    <row r="673" spans="1:8" x14ac:dyDescent="0.2">
      <c r="A673" s="10">
        <v>2023</v>
      </c>
      <c r="B673" s="18" t="s">
        <v>512</v>
      </c>
      <c r="C673" s="18" t="s">
        <v>60</v>
      </c>
      <c r="D673" s="18" t="s">
        <v>313</v>
      </c>
      <c r="E673" s="18" t="s">
        <v>518</v>
      </c>
      <c r="F673" s="21" t="s">
        <v>308</v>
      </c>
      <c r="G673" s="9">
        <v>72</v>
      </c>
      <c r="H673" s="25">
        <v>6508.39</v>
      </c>
    </row>
    <row r="674" spans="1:8" x14ac:dyDescent="0.2">
      <c r="A674" s="10">
        <v>2023</v>
      </c>
      <c r="B674" s="18" t="s">
        <v>512</v>
      </c>
      <c r="C674" s="18" t="s">
        <v>60</v>
      </c>
      <c r="D674" s="18" t="s">
        <v>313</v>
      </c>
      <c r="E674" s="18" t="s">
        <v>418</v>
      </c>
      <c r="F674" s="21" t="s">
        <v>308</v>
      </c>
      <c r="G674" s="9">
        <v>50</v>
      </c>
      <c r="H674" s="25">
        <v>7184.77</v>
      </c>
    </row>
    <row r="675" spans="1:8" x14ac:dyDescent="0.2">
      <c r="A675" s="10">
        <v>2023</v>
      </c>
      <c r="B675" s="18" t="s">
        <v>512</v>
      </c>
      <c r="C675" s="18" t="s">
        <v>60</v>
      </c>
      <c r="D675" s="18" t="s">
        <v>313</v>
      </c>
      <c r="E675" s="18" t="s">
        <v>519</v>
      </c>
      <c r="F675" s="21" t="s">
        <v>308</v>
      </c>
      <c r="G675" s="9">
        <v>64</v>
      </c>
      <c r="H675" s="25">
        <v>6522.11</v>
      </c>
    </row>
    <row r="676" spans="1:8" x14ac:dyDescent="0.2">
      <c r="A676" s="10">
        <v>2023</v>
      </c>
      <c r="B676" s="18" t="s">
        <v>512</v>
      </c>
      <c r="C676" s="18" t="s">
        <v>60</v>
      </c>
      <c r="D676" s="18" t="s">
        <v>559</v>
      </c>
      <c r="E676" s="18" t="s">
        <v>653</v>
      </c>
      <c r="F676" s="21" t="s">
        <v>407</v>
      </c>
      <c r="G676" s="9">
        <v>5</v>
      </c>
      <c r="H676" s="25">
        <v>70268.12</v>
      </c>
    </row>
  </sheetData>
  <sheetProtection formatCells="0" formatColumns="0" formatRows="0" insertColumns="0" insertRows="0" insertHyperlinks="0" deleteColumns="0" deleteRows="0" sort="0" autoFilter="0" pivotTables="0"/>
  <autoFilter ref="A16:H16" xr:uid="{00000000-0001-0000-0100-000000000000}"/>
  <phoneticPr fontId="8" type="noConversion"/>
  <conditionalFormatting sqref="B1:H1048576">
    <cfRule type="cellIs" dxfId="5" priority="1" operator="equal">
      <formula>"Delinquent"</formula>
    </cfRule>
    <cfRule type="cellIs" dxfId="4" priority="2"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23221-6C10-4719-AB5C-9F5ED904998A}">
  <dimension ref="A6:H264"/>
  <sheetViews>
    <sheetView showGridLines="0" workbookViewId="0">
      <pane ySplit="16" topLeftCell="A17" activePane="bottomLeft" state="frozen"/>
      <selection pane="bottomLeft"/>
    </sheetView>
  </sheetViews>
  <sheetFormatPr defaultRowHeight="14.25" x14ac:dyDescent="0.2"/>
  <cols>
    <col min="1" max="1" width="13.42578125" style="15" customWidth="1"/>
    <col min="2" max="2" width="50.5703125" style="16" bestFit="1" customWidth="1"/>
    <col min="3" max="3" width="16.42578125" style="16" bestFit="1" customWidth="1"/>
    <col min="4" max="4" width="51.140625" style="16" customWidth="1"/>
    <col min="5" max="5" width="25.7109375" style="16" bestFit="1" customWidth="1"/>
    <col min="6" max="6" width="78" style="19" customWidth="1"/>
    <col min="7" max="7" width="19.28515625" style="11" customWidth="1"/>
    <col min="8" max="8" width="19.28515625" style="22" customWidth="1"/>
    <col min="9" max="16384" width="9.140625" style="12"/>
  </cols>
  <sheetData>
    <row r="6" spans="1:8" ht="18" x14ac:dyDescent="0.2">
      <c r="A6" s="3" t="str">
        <f>'Forward and Introduction'!A7&amp;" - Carson City and Washoe County ASCs"</f>
        <v>Nevada Ambulatory Surgical Center (ASC) Surgery Report - Carson City and Washoe County ASCs</v>
      </c>
    </row>
    <row r="7" spans="1:8" ht="15.75" x14ac:dyDescent="0.2">
      <c r="A7" s="4" t="str">
        <f>'Forward and Introduction'!A8</f>
        <v>ASC Discharges from January 1, 2022 through December 31, 2023</v>
      </c>
    </row>
    <row r="8" spans="1:8" ht="15.75" x14ac:dyDescent="0.2">
      <c r="A8" s="4"/>
    </row>
    <row r="9" spans="1:8" x14ac:dyDescent="0.2">
      <c r="A9" s="5" t="str">
        <f>'Forward and Introduction'!A10</f>
        <v>Produced on November 15, 2024</v>
      </c>
    </row>
    <row r="10" spans="1:8" x14ac:dyDescent="0.2">
      <c r="A10" s="5" t="str">
        <f>'Forward and Introduction'!A11</f>
        <v>Includes data submitted through September 18, 2024</v>
      </c>
    </row>
    <row r="11" spans="1:8" x14ac:dyDescent="0.2">
      <c r="A11" s="5"/>
    </row>
    <row r="12" spans="1:8" s="14" customFormat="1" ht="15" x14ac:dyDescent="0.25">
      <c r="A12" s="6" t="s">
        <v>278</v>
      </c>
      <c r="B12" s="17"/>
      <c r="C12" s="17"/>
      <c r="D12" s="17"/>
      <c r="E12" s="17"/>
      <c r="F12" s="20"/>
      <c r="G12" s="13"/>
      <c r="H12" s="23"/>
    </row>
    <row r="13" spans="1:8" s="14" customFormat="1" ht="15" x14ac:dyDescent="0.25">
      <c r="A13" s="7" t="s">
        <v>279</v>
      </c>
      <c r="B13" s="17"/>
      <c r="C13" s="17"/>
      <c r="D13" s="17"/>
      <c r="E13" s="17"/>
      <c r="F13" s="20"/>
      <c r="G13" s="13"/>
      <c r="H13" s="23"/>
    </row>
    <row r="14" spans="1:8" s="14" customFormat="1" ht="15" x14ac:dyDescent="0.25">
      <c r="A14" s="7" t="s">
        <v>280</v>
      </c>
      <c r="B14" s="17"/>
      <c r="C14" s="17"/>
      <c r="D14" s="17"/>
      <c r="E14" s="17"/>
      <c r="F14" s="20"/>
      <c r="G14" s="13"/>
      <c r="H14" s="23"/>
    </row>
    <row r="15" spans="1:8" s="14" customFormat="1" ht="15" x14ac:dyDescent="0.25">
      <c r="A15" s="7" t="s">
        <v>281</v>
      </c>
      <c r="B15" s="17"/>
      <c r="C15" s="17"/>
      <c r="D15" s="17"/>
      <c r="E15" s="17"/>
      <c r="F15" s="20"/>
      <c r="G15" s="13"/>
      <c r="H15" s="23"/>
    </row>
    <row r="16" spans="1:8" s="15" customFormat="1" ht="51" customHeight="1" x14ac:dyDescent="0.2">
      <c r="A16" s="8" t="s">
        <v>38</v>
      </c>
      <c r="B16" s="2" t="s">
        <v>282</v>
      </c>
      <c r="C16" s="2" t="s">
        <v>604</v>
      </c>
      <c r="D16" s="2" t="s">
        <v>43</v>
      </c>
      <c r="E16" s="2" t="s">
        <v>45</v>
      </c>
      <c r="F16" s="2" t="s">
        <v>47</v>
      </c>
      <c r="G16" s="2" t="s">
        <v>49</v>
      </c>
      <c r="H16" s="24" t="s">
        <v>51</v>
      </c>
    </row>
    <row r="17" spans="1:8" x14ac:dyDescent="0.2">
      <c r="A17" s="10">
        <v>2022</v>
      </c>
      <c r="B17" s="18" t="s">
        <v>520</v>
      </c>
      <c r="C17" s="18" t="s">
        <v>603</v>
      </c>
      <c r="D17" s="18" t="s">
        <v>313</v>
      </c>
      <c r="E17" s="18" t="s">
        <v>521</v>
      </c>
      <c r="F17" s="21" t="s">
        <v>308</v>
      </c>
      <c r="G17" s="9">
        <v>351</v>
      </c>
      <c r="H17" s="25">
        <v>2270.92</v>
      </c>
    </row>
    <row r="18" spans="1:8" x14ac:dyDescent="0.2">
      <c r="A18" s="10">
        <v>2022</v>
      </c>
      <c r="B18" s="18" t="s">
        <v>520</v>
      </c>
      <c r="C18" s="18" t="s">
        <v>603</v>
      </c>
      <c r="D18" s="18" t="s">
        <v>313</v>
      </c>
      <c r="E18" s="18" t="s">
        <v>522</v>
      </c>
      <c r="F18" s="21" t="s">
        <v>308</v>
      </c>
      <c r="G18" s="9">
        <v>2210</v>
      </c>
      <c r="H18" s="25">
        <v>2390.48</v>
      </c>
    </row>
    <row r="19" spans="1:8" x14ac:dyDescent="0.2">
      <c r="A19" s="10">
        <v>2022</v>
      </c>
      <c r="B19" s="18" t="s">
        <v>520</v>
      </c>
      <c r="C19" s="18" t="s">
        <v>603</v>
      </c>
      <c r="D19" s="18" t="s">
        <v>313</v>
      </c>
      <c r="E19" s="18" t="s">
        <v>523</v>
      </c>
      <c r="F19" s="21" t="s">
        <v>308</v>
      </c>
      <c r="G19" s="9">
        <v>1358</v>
      </c>
      <c r="H19" s="25">
        <v>2373.2800000000002</v>
      </c>
    </row>
    <row r="20" spans="1:8" x14ac:dyDescent="0.2">
      <c r="A20" s="10">
        <v>2022</v>
      </c>
      <c r="B20" s="18" t="s">
        <v>520</v>
      </c>
      <c r="C20" s="18" t="s">
        <v>603</v>
      </c>
      <c r="D20" s="18" t="s">
        <v>313</v>
      </c>
      <c r="E20" s="18" t="s">
        <v>524</v>
      </c>
      <c r="F20" s="21" t="s">
        <v>308</v>
      </c>
      <c r="G20" s="9">
        <v>392</v>
      </c>
      <c r="H20" s="25">
        <v>2750.31</v>
      </c>
    </row>
    <row r="21" spans="1:8" x14ac:dyDescent="0.2">
      <c r="A21" s="10">
        <v>2022</v>
      </c>
      <c r="B21" s="18" t="s">
        <v>520</v>
      </c>
      <c r="C21" s="18" t="s">
        <v>603</v>
      </c>
      <c r="D21" s="18" t="s">
        <v>313</v>
      </c>
      <c r="E21" s="18" t="s">
        <v>525</v>
      </c>
      <c r="F21" s="21" t="s">
        <v>308</v>
      </c>
      <c r="G21" s="9">
        <v>495</v>
      </c>
      <c r="H21" s="25">
        <v>2209.79</v>
      </c>
    </row>
    <row r="22" spans="1:8" x14ac:dyDescent="0.2">
      <c r="A22" s="54">
        <v>2022</v>
      </c>
      <c r="B22" s="18" t="s">
        <v>520</v>
      </c>
      <c r="C22" s="18" t="s">
        <v>603</v>
      </c>
      <c r="D22" s="18" t="s">
        <v>313</v>
      </c>
      <c r="E22" s="18" t="s">
        <v>526</v>
      </c>
      <c r="F22" s="21" t="s">
        <v>308</v>
      </c>
      <c r="G22" s="9">
        <v>963</v>
      </c>
      <c r="H22" s="25">
        <v>2613.89</v>
      </c>
    </row>
    <row r="23" spans="1:8" x14ac:dyDescent="0.2">
      <c r="A23" s="10">
        <v>2022</v>
      </c>
      <c r="B23" s="18" t="s">
        <v>527</v>
      </c>
      <c r="C23" s="18" t="s">
        <v>603</v>
      </c>
      <c r="D23" s="18" t="s">
        <v>528</v>
      </c>
      <c r="E23" s="18" t="s">
        <v>529</v>
      </c>
      <c r="F23" s="21" t="s">
        <v>308</v>
      </c>
      <c r="G23" s="9">
        <v>5</v>
      </c>
      <c r="H23" s="25">
        <v>3103.8</v>
      </c>
    </row>
    <row r="24" spans="1:8" x14ac:dyDescent="0.2">
      <c r="A24" s="10">
        <v>2022</v>
      </c>
      <c r="B24" s="18" t="s">
        <v>527</v>
      </c>
      <c r="C24" s="18" t="s">
        <v>603</v>
      </c>
      <c r="D24" s="18" t="s">
        <v>313</v>
      </c>
      <c r="E24" s="18" t="s">
        <v>530</v>
      </c>
      <c r="F24" s="21" t="s">
        <v>308</v>
      </c>
      <c r="G24" s="9">
        <v>8</v>
      </c>
      <c r="H24" s="25">
        <v>783.25</v>
      </c>
    </row>
    <row r="25" spans="1:8" x14ac:dyDescent="0.2">
      <c r="A25" s="10">
        <v>2022</v>
      </c>
      <c r="B25" s="18" t="s">
        <v>527</v>
      </c>
      <c r="C25" s="18" t="s">
        <v>603</v>
      </c>
      <c r="D25" s="18" t="s">
        <v>307</v>
      </c>
      <c r="E25" s="18" t="s">
        <v>307</v>
      </c>
      <c r="F25" s="21" t="s">
        <v>308</v>
      </c>
      <c r="G25" s="9">
        <v>1274</v>
      </c>
      <c r="H25" s="25">
        <v>2687.66</v>
      </c>
    </row>
    <row r="26" spans="1:8" x14ac:dyDescent="0.2">
      <c r="A26" s="10">
        <v>2022</v>
      </c>
      <c r="B26" s="18" t="s">
        <v>527</v>
      </c>
      <c r="C26" s="18" t="s">
        <v>603</v>
      </c>
      <c r="D26" s="18" t="s">
        <v>313</v>
      </c>
      <c r="E26" s="18" t="s">
        <v>531</v>
      </c>
      <c r="F26" s="21" t="s">
        <v>308</v>
      </c>
      <c r="G26" s="9">
        <v>70</v>
      </c>
      <c r="H26" s="25">
        <v>2987.2</v>
      </c>
    </row>
    <row r="27" spans="1:8" x14ac:dyDescent="0.2">
      <c r="A27" s="10">
        <v>2022</v>
      </c>
      <c r="B27" s="18" t="s">
        <v>532</v>
      </c>
      <c r="C27" s="18" t="s">
        <v>603</v>
      </c>
      <c r="D27" s="18" t="s">
        <v>287</v>
      </c>
      <c r="E27" s="18" t="s">
        <v>533</v>
      </c>
      <c r="F27" s="21" t="s">
        <v>289</v>
      </c>
      <c r="G27" s="9">
        <v>85</v>
      </c>
      <c r="H27" s="25">
        <v>10359.629999999999</v>
      </c>
    </row>
    <row r="28" spans="1:8" x14ac:dyDescent="0.2">
      <c r="A28" s="10">
        <v>2022</v>
      </c>
      <c r="B28" s="18" t="s">
        <v>532</v>
      </c>
      <c r="C28" s="18" t="s">
        <v>603</v>
      </c>
      <c r="D28" s="18" t="s">
        <v>284</v>
      </c>
      <c r="E28" s="18" t="s">
        <v>534</v>
      </c>
      <c r="F28" s="21" t="s">
        <v>297</v>
      </c>
      <c r="G28" s="9">
        <v>69</v>
      </c>
      <c r="H28" s="25">
        <v>1572.79</v>
      </c>
    </row>
    <row r="29" spans="1:8" x14ac:dyDescent="0.2">
      <c r="A29" s="10">
        <v>2022</v>
      </c>
      <c r="B29" s="18" t="s">
        <v>532</v>
      </c>
      <c r="C29" s="18" t="s">
        <v>603</v>
      </c>
      <c r="D29" s="18" t="s">
        <v>284</v>
      </c>
      <c r="E29" s="18" t="s">
        <v>534</v>
      </c>
      <c r="F29" s="21" t="s">
        <v>286</v>
      </c>
      <c r="G29" s="9">
        <v>66</v>
      </c>
      <c r="H29" s="25">
        <v>1578.78</v>
      </c>
    </row>
    <row r="30" spans="1:8" x14ac:dyDescent="0.2">
      <c r="A30" s="10">
        <v>2022</v>
      </c>
      <c r="B30" s="18" t="s">
        <v>532</v>
      </c>
      <c r="C30" s="18" t="s">
        <v>603</v>
      </c>
      <c r="D30" s="18" t="s">
        <v>298</v>
      </c>
      <c r="E30" s="18" t="s">
        <v>535</v>
      </c>
      <c r="F30" s="21" t="s">
        <v>300</v>
      </c>
      <c r="G30" s="9">
        <v>6</v>
      </c>
      <c r="H30" s="25">
        <v>9187.5</v>
      </c>
    </row>
    <row r="31" spans="1:8" x14ac:dyDescent="0.2">
      <c r="A31" s="10">
        <v>2022</v>
      </c>
      <c r="B31" s="18" t="s">
        <v>532</v>
      </c>
      <c r="C31" s="18" t="s">
        <v>603</v>
      </c>
      <c r="D31" s="18" t="s">
        <v>298</v>
      </c>
      <c r="E31" s="18" t="s">
        <v>536</v>
      </c>
      <c r="F31" s="21" t="s">
        <v>289</v>
      </c>
      <c r="G31" s="9">
        <v>114</v>
      </c>
      <c r="H31" s="25">
        <v>9690.23</v>
      </c>
    </row>
    <row r="32" spans="1:8" x14ac:dyDescent="0.2">
      <c r="A32" s="10">
        <v>2022</v>
      </c>
      <c r="B32" s="18" t="s">
        <v>532</v>
      </c>
      <c r="C32" s="18" t="s">
        <v>603</v>
      </c>
      <c r="D32" s="18" t="s">
        <v>298</v>
      </c>
      <c r="E32" s="18" t="s">
        <v>537</v>
      </c>
      <c r="F32" s="21" t="s">
        <v>289</v>
      </c>
      <c r="G32" s="9">
        <v>14</v>
      </c>
      <c r="H32" s="25">
        <v>20556.900000000001</v>
      </c>
    </row>
    <row r="33" spans="1:8" x14ac:dyDescent="0.2">
      <c r="A33" s="10">
        <v>2022</v>
      </c>
      <c r="B33" s="18" t="s">
        <v>532</v>
      </c>
      <c r="C33" s="18" t="s">
        <v>603</v>
      </c>
      <c r="D33" s="18" t="s">
        <v>298</v>
      </c>
      <c r="E33" s="18" t="s">
        <v>537</v>
      </c>
      <c r="F33" s="21" t="s">
        <v>300</v>
      </c>
      <c r="G33" s="9">
        <v>40</v>
      </c>
      <c r="H33" s="25">
        <v>11285.75</v>
      </c>
    </row>
    <row r="34" spans="1:8" x14ac:dyDescent="0.2">
      <c r="A34" s="10">
        <v>2022</v>
      </c>
      <c r="B34" s="18" t="s">
        <v>532</v>
      </c>
      <c r="C34" s="18" t="s">
        <v>603</v>
      </c>
      <c r="D34" s="18" t="s">
        <v>291</v>
      </c>
      <c r="E34" s="18" t="s">
        <v>538</v>
      </c>
      <c r="F34" s="21" t="s">
        <v>286</v>
      </c>
      <c r="G34" s="9">
        <v>108</v>
      </c>
      <c r="H34" s="25">
        <v>5558.03</v>
      </c>
    </row>
    <row r="35" spans="1:8" x14ac:dyDescent="0.2">
      <c r="A35" s="10">
        <v>2022</v>
      </c>
      <c r="B35" s="18" t="s">
        <v>532</v>
      </c>
      <c r="C35" s="18" t="s">
        <v>603</v>
      </c>
      <c r="D35" s="18" t="s">
        <v>291</v>
      </c>
      <c r="E35" s="18" t="s">
        <v>538</v>
      </c>
      <c r="F35" s="21" t="s">
        <v>297</v>
      </c>
      <c r="G35" s="9">
        <v>25</v>
      </c>
      <c r="H35" s="25">
        <v>1678.16</v>
      </c>
    </row>
    <row r="36" spans="1:8" x14ac:dyDescent="0.2">
      <c r="A36" s="10">
        <v>2022</v>
      </c>
      <c r="B36" s="18" t="s">
        <v>532</v>
      </c>
      <c r="C36" s="18" t="s">
        <v>603</v>
      </c>
      <c r="D36" s="18" t="s">
        <v>284</v>
      </c>
      <c r="E36" s="18" t="s">
        <v>539</v>
      </c>
      <c r="F36" s="21" t="s">
        <v>297</v>
      </c>
      <c r="G36" s="9">
        <v>28</v>
      </c>
      <c r="H36" s="25">
        <v>2765.72</v>
      </c>
    </row>
    <row r="37" spans="1:8" x14ac:dyDescent="0.2">
      <c r="A37" s="10">
        <v>2022</v>
      </c>
      <c r="B37" s="18" t="s">
        <v>532</v>
      </c>
      <c r="C37" s="18" t="s">
        <v>603</v>
      </c>
      <c r="D37" s="18" t="s">
        <v>284</v>
      </c>
      <c r="E37" s="18" t="s">
        <v>539</v>
      </c>
      <c r="F37" s="21" t="s">
        <v>286</v>
      </c>
      <c r="G37" s="9">
        <v>90</v>
      </c>
      <c r="H37" s="25">
        <v>1879.05</v>
      </c>
    </row>
    <row r="38" spans="1:8" x14ac:dyDescent="0.2">
      <c r="A38" s="10">
        <v>2022</v>
      </c>
      <c r="B38" s="18" t="s">
        <v>532</v>
      </c>
      <c r="C38" s="18" t="s">
        <v>603</v>
      </c>
      <c r="D38" s="18" t="s">
        <v>298</v>
      </c>
      <c r="E38" s="18" t="s">
        <v>540</v>
      </c>
      <c r="F38" s="21" t="s">
        <v>300</v>
      </c>
      <c r="G38" s="9">
        <v>24</v>
      </c>
      <c r="H38" s="25">
        <v>11198.97</v>
      </c>
    </row>
    <row r="39" spans="1:8" x14ac:dyDescent="0.2">
      <c r="A39" s="10">
        <v>2022</v>
      </c>
      <c r="B39" s="18" t="s">
        <v>532</v>
      </c>
      <c r="C39" s="18" t="s">
        <v>603</v>
      </c>
      <c r="D39" s="18" t="s">
        <v>298</v>
      </c>
      <c r="E39" s="18" t="s">
        <v>540</v>
      </c>
      <c r="F39" s="21" t="s">
        <v>289</v>
      </c>
      <c r="G39" s="9">
        <v>17</v>
      </c>
      <c r="H39" s="25">
        <v>17164.75</v>
      </c>
    </row>
    <row r="40" spans="1:8" x14ac:dyDescent="0.2">
      <c r="A40" s="10">
        <v>2022</v>
      </c>
      <c r="B40" s="18" t="s">
        <v>532</v>
      </c>
      <c r="C40" s="18" t="s">
        <v>603</v>
      </c>
      <c r="D40" s="18" t="s">
        <v>284</v>
      </c>
      <c r="E40" s="18" t="s">
        <v>541</v>
      </c>
      <c r="F40" s="21" t="s">
        <v>286</v>
      </c>
      <c r="G40" s="9">
        <v>55</v>
      </c>
      <c r="H40" s="25">
        <v>5080.21</v>
      </c>
    </row>
    <row r="41" spans="1:8" x14ac:dyDescent="0.2">
      <c r="A41" s="10">
        <v>2022</v>
      </c>
      <c r="B41" s="18" t="s">
        <v>532</v>
      </c>
      <c r="C41" s="18" t="s">
        <v>603</v>
      </c>
      <c r="D41" s="18" t="s">
        <v>284</v>
      </c>
      <c r="E41" s="18" t="s">
        <v>541</v>
      </c>
      <c r="F41" s="21" t="s">
        <v>297</v>
      </c>
      <c r="G41" s="9">
        <v>12</v>
      </c>
      <c r="H41" s="25">
        <v>3289.12</v>
      </c>
    </row>
    <row r="42" spans="1:8" x14ac:dyDescent="0.2">
      <c r="A42" s="10">
        <v>2022</v>
      </c>
      <c r="B42" s="18" t="s">
        <v>532</v>
      </c>
      <c r="C42" s="18" t="s">
        <v>603</v>
      </c>
      <c r="D42" s="18" t="s">
        <v>298</v>
      </c>
      <c r="E42" s="18" t="s">
        <v>542</v>
      </c>
      <c r="F42" s="21" t="s">
        <v>289</v>
      </c>
      <c r="G42" s="9">
        <v>27</v>
      </c>
      <c r="H42" s="25">
        <v>22176.66</v>
      </c>
    </row>
    <row r="43" spans="1:8" x14ac:dyDescent="0.2">
      <c r="A43" s="10">
        <v>2022</v>
      </c>
      <c r="B43" s="18" t="s">
        <v>532</v>
      </c>
      <c r="C43" s="18" t="s">
        <v>603</v>
      </c>
      <c r="D43" s="18" t="s">
        <v>298</v>
      </c>
      <c r="E43" s="18" t="s">
        <v>542</v>
      </c>
      <c r="F43" s="21" t="s">
        <v>300</v>
      </c>
      <c r="G43" s="9">
        <v>33</v>
      </c>
      <c r="H43" s="25">
        <v>14056.78</v>
      </c>
    </row>
    <row r="44" spans="1:8" x14ac:dyDescent="0.2">
      <c r="A44" s="10">
        <v>2022</v>
      </c>
      <c r="B44" s="18" t="s">
        <v>532</v>
      </c>
      <c r="C44" s="18" t="s">
        <v>603</v>
      </c>
      <c r="D44" s="18" t="s">
        <v>559</v>
      </c>
      <c r="E44" s="18" t="s">
        <v>544</v>
      </c>
      <c r="F44" s="21" t="s">
        <v>407</v>
      </c>
      <c r="G44" s="9">
        <v>22</v>
      </c>
      <c r="H44" s="25">
        <v>26638.720000000001</v>
      </c>
    </row>
    <row r="45" spans="1:8" x14ac:dyDescent="0.2">
      <c r="A45" s="10">
        <v>2022</v>
      </c>
      <c r="B45" s="18" t="s">
        <v>532</v>
      </c>
      <c r="C45" s="18" t="s">
        <v>603</v>
      </c>
      <c r="D45" s="18" t="s">
        <v>326</v>
      </c>
      <c r="E45" s="18" t="s">
        <v>545</v>
      </c>
      <c r="F45" s="21" t="s">
        <v>310</v>
      </c>
      <c r="G45" s="9">
        <v>16</v>
      </c>
      <c r="H45" s="25">
        <v>13371.82</v>
      </c>
    </row>
    <row r="46" spans="1:8" x14ac:dyDescent="0.2">
      <c r="A46" s="10">
        <v>2022</v>
      </c>
      <c r="B46" s="18" t="s">
        <v>532</v>
      </c>
      <c r="C46" s="18" t="s">
        <v>603</v>
      </c>
      <c r="D46" s="18" t="s">
        <v>298</v>
      </c>
      <c r="E46" s="18" t="s">
        <v>546</v>
      </c>
      <c r="F46" s="21" t="s">
        <v>289</v>
      </c>
      <c r="G46" s="9">
        <v>5</v>
      </c>
      <c r="H46" s="25">
        <v>17256.099999999999</v>
      </c>
    </row>
    <row r="47" spans="1:8" x14ac:dyDescent="0.2">
      <c r="A47" s="10">
        <v>2022</v>
      </c>
      <c r="B47" s="18" t="s">
        <v>532</v>
      </c>
      <c r="C47" s="18" t="s">
        <v>603</v>
      </c>
      <c r="D47" s="18" t="s">
        <v>298</v>
      </c>
      <c r="E47" s="18" t="s">
        <v>547</v>
      </c>
      <c r="F47" s="21" t="s">
        <v>300</v>
      </c>
      <c r="G47" s="9">
        <v>15</v>
      </c>
      <c r="H47" s="25">
        <v>11264.55</v>
      </c>
    </row>
    <row r="48" spans="1:8" x14ac:dyDescent="0.2">
      <c r="A48" s="10">
        <v>2022</v>
      </c>
      <c r="B48" s="18" t="s">
        <v>532</v>
      </c>
      <c r="C48" s="18" t="s">
        <v>603</v>
      </c>
      <c r="D48" s="18" t="s">
        <v>298</v>
      </c>
      <c r="E48" s="18" t="s">
        <v>547</v>
      </c>
      <c r="F48" s="21" t="s">
        <v>289</v>
      </c>
      <c r="G48" s="9">
        <v>26</v>
      </c>
      <c r="H48" s="25">
        <v>14878.07</v>
      </c>
    </row>
    <row r="49" spans="1:8" x14ac:dyDescent="0.2">
      <c r="A49" s="10">
        <v>2022</v>
      </c>
      <c r="B49" s="18" t="s">
        <v>532</v>
      </c>
      <c r="C49" s="18" t="s">
        <v>603</v>
      </c>
      <c r="D49" s="18" t="s">
        <v>298</v>
      </c>
      <c r="E49" s="18" t="s">
        <v>548</v>
      </c>
      <c r="F49" s="21" t="s">
        <v>289</v>
      </c>
      <c r="G49" s="9">
        <v>8</v>
      </c>
      <c r="H49" s="25">
        <v>14039.84</v>
      </c>
    </row>
    <row r="50" spans="1:8" x14ac:dyDescent="0.2">
      <c r="A50" s="10">
        <v>2022</v>
      </c>
      <c r="B50" s="18" t="s">
        <v>532</v>
      </c>
      <c r="C50" s="18" t="s">
        <v>603</v>
      </c>
      <c r="D50" s="18" t="s">
        <v>393</v>
      </c>
      <c r="E50" s="18" t="s">
        <v>549</v>
      </c>
      <c r="F50" s="21" t="s">
        <v>300</v>
      </c>
      <c r="G50" s="9">
        <v>19</v>
      </c>
      <c r="H50" s="25">
        <v>10598.15</v>
      </c>
    </row>
    <row r="51" spans="1:8" x14ac:dyDescent="0.2">
      <c r="A51" s="10">
        <v>2022</v>
      </c>
      <c r="B51" s="18" t="s">
        <v>532</v>
      </c>
      <c r="C51" s="18" t="s">
        <v>603</v>
      </c>
      <c r="D51" s="18" t="s">
        <v>393</v>
      </c>
      <c r="E51" s="18" t="s">
        <v>549</v>
      </c>
      <c r="F51" s="21" t="s">
        <v>289</v>
      </c>
      <c r="G51" s="9">
        <v>8</v>
      </c>
      <c r="H51" s="25">
        <v>17826.62</v>
      </c>
    </row>
    <row r="52" spans="1:8" x14ac:dyDescent="0.2">
      <c r="A52" s="10">
        <v>2022</v>
      </c>
      <c r="B52" s="18" t="s">
        <v>532</v>
      </c>
      <c r="C52" s="18" t="s">
        <v>603</v>
      </c>
      <c r="D52" s="18" t="s">
        <v>291</v>
      </c>
      <c r="E52" s="18" t="s">
        <v>550</v>
      </c>
      <c r="F52" s="21" t="s">
        <v>297</v>
      </c>
      <c r="G52" s="9">
        <v>19</v>
      </c>
      <c r="H52" s="25">
        <v>2058.42</v>
      </c>
    </row>
    <row r="53" spans="1:8" x14ac:dyDescent="0.2">
      <c r="A53" s="10">
        <v>2022</v>
      </c>
      <c r="B53" s="18" t="s">
        <v>532</v>
      </c>
      <c r="C53" s="18" t="s">
        <v>603</v>
      </c>
      <c r="D53" s="18" t="s">
        <v>291</v>
      </c>
      <c r="E53" s="18" t="s">
        <v>550</v>
      </c>
      <c r="F53" s="21" t="s">
        <v>286</v>
      </c>
      <c r="G53" s="9">
        <v>102</v>
      </c>
      <c r="H53" s="25">
        <v>3103.9</v>
      </c>
    </row>
    <row r="54" spans="1:8" x14ac:dyDescent="0.2">
      <c r="A54" s="10">
        <v>2022</v>
      </c>
      <c r="B54" s="18" t="s">
        <v>532</v>
      </c>
      <c r="C54" s="18" t="s">
        <v>603</v>
      </c>
      <c r="D54" s="18" t="s">
        <v>293</v>
      </c>
      <c r="E54" s="18" t="s">
        <v>551</v>
      </c>
      <c r="F54" s="21" t="s">
        <v>297</v>
      </c>
      <c r="G54" s="9">
        <v>34</v>
      </c>
      <c r="H54" s="25">
        <v>4229.17</v>
      </c>
    </row>
    <row r="55" spans="1:8" x14ac:dyDescent="0.2">
      <c r="A55" s="10">
        <v>2022</v>
      </c>
      <c r="B55" s="18" t="s">
        <v>532</v>
      </c>
      <c r="C55" s="18" t="s">
        <v>603</v>
      </c>
      <c r="D55" s="18" t="s">
        <v>413</v>
      </c>
      <c r="E55" s="18" t="s">
        <v>552</v>
      </c>
      <c r="F55" s="21" t="s">
        <v>297</v>
      </c>
      <c r="G55" s="9">
        <v>27</v>
      </c>
      <c r="H55" s="25">
        <v>12000.42</v>
      </c>
    </row>
    <row r="56" spans="1:8" x14ac:dyDescent="0.2">
      <c r="A56" s="10">
        <v>2022</v>
      </c>
      <c r="B56" s="18" t="s">
        <v>532</v>
      </c>
      <c r="C56" s="18" t="s">
        <v>603</v>
      </c>
      <c r="D56" s="18" t="s">
        <v>413</v>
      </c>
      <c r="E56" s="18" t="s">
        <v>552</v>
      </c>
      <c r="F56" s="21" t="s">
        <v>295</v>
      </c>
      <c r="G56" s="9">
        <v>7</v>
      </c>
      <c r="H56" s="25">
        <v>5652</v>
      </c>
    </row>
    <row r="57" spans="1:8" x14ac:dyDescent="0.2">
      <c r="A57" s="10">
        <v>2022</v>
      </c>
      <c r="B57" s="18" t="s">
        <v>532</v>
      </c>
      <c r="C57" s="18" t="s">
        <v>603</v>
      </c>
      <c r="D57" s="18" t="s">
        <v>413</v>
      </c>
      <c r="E57" s="18" t="s">
        <v>552</v>
      </c>
      <c r="F57" s="21" t="s">
        <v>296</v>
      </c>
      <c r="G57" s="9">
        <v>43</v>
      </c>
      <c r="H57" s="25">
        <v>7561.65</v>
      </c>
    </row>
    <row r="58" spans="1:8" x14ac:dyDescent="0.2">
      <c r="A58" s="10">
        <v>2022</v>
      </c>
      <c r="B58" s="18" t="s">
        <v>553</v>
      </c>
      <c r="C58" s="18" t="s">
        <v>603</v>
      </c>
      <c r="D58" s="18" t="s">
        <v>298</v>
      </c>
      <c r="E58" s="18" t="s">
        <v>554</v>
      </c>
      <c r="F58" s="21" t="s">
        <v>289</v>
      </c>
      <c r="G58" s="9">
        <v>16</v>
      </c>
      <c r="H58" s="25">
        <v>15211.09</v>
      </c>
    </row>
    <row r="59" spans="1:8" x14ac:dyDescent="0.2">
      <c r="A59" s="10">
        <v>2022</v>
      </c>
      <c r="B59" s="18" t="s">
        <v>553</v>
      </c>
      <c r="C59" s="18" t="s">
        <v>603</v>
      </c>
      <c r="D59" s="18" t="s">
        <v>298</v>
      </c>
      <c r="E59" s="18" t="s">
        <v>554</v>
      </c>
      <c r="F59" s="21" t="s">
        <v>300</v>
      </c>
      <c r="G59" s="9">
        <v>6</v>
      </c>
      <c r="H59" s="25">
        <v>6736.89</v>
      </c>
    </row>
    <row r="60" spans="1:8" x14ac:dyDescent="0.2">
      <c r="A60" s="10">
        <v>2022</v>
      </c>
      <c r="B60" s="18" t="s">
        <v>553</v>
      </c>
      <c r="C60" s="18" t="s">
        <v>603</v>
      </c>
      <c r="D60" s="18" t="s">
        <v>313</v>
      </c>
      <c r="E60" s="18" t="s">
        <v>555</v>
      </c>
      <c r="F60" s="21" t="s">
        <v>308</v>
      </c>
      <c r="G60" s="9">
        <v>141</v>
      </c>
      <c r="H60" s="25">
        <v>4532.9399999999996</v>
      </c>
    </row>
    <row r="61" spans="1:8" x14ac:dyDescent="0.2">
      <c r="A61" s="10">
        <v>2022</v>
      </c>
      <c r="B61" s="18" t="s">
        <v>553</v>
      </c>
      <c r="C61" s="18" t="s">
        <v>603</v>
      </c>
      <c r="D61" s="18" t="s">
        <v>284</v>
      </c>
      <c r="E61" s="18" t="s">
        <v>539</v>
      </c>
      <c r="F61" s="21" t="s">
        <v>286</v>
      </c>
      <c r="G61" s="9">
        <v>44</v>
      </c>
      <c r="H61" s="25">
        <v>23929.07</v>
      </c>
    </row>
    <row r="62" spans="1:8" x14ac:dyDescent="0.2">
      <c r="A62" s="10">
        <v>2022</v>
      </c>
      <c r="B62" s="18" t="s">
        <v>553</v>
      </c>
      <c r="C62" s="18" t="s">
        <v>603</v>
      </c>
      <c r="D62" s="18" t="s">
        <v>284</v>
      </c>
      <c r="E62" s="18" t="s">
        <v>539</v>
      </c>
      <c r="F62" s="21" t="s">
        <v>297</v>
      </c>
      <c r="G62" s="9">
        <v>21</v>
      </c>
      <c r="H62" s="25">
        <v>10652.78</v>
      </c>
    </row>
    <row r="63" spans="1:8" x14ac:dyDescent="0.2">
      <c r="A63" s="10">
        <v>2022</v>
      </c>
      <c r="B63" s="18" t="s">
        <v>553</v>
      </c>
      <c r="C63" s="18" t="s">
        <v>603</v>
      </c>
      <c r="D63" s="18" t="s">
        <v>413</v>
      </c>
      <c r="E63" s="18" t="s">
        <v>556</v>
      </c>
      <c r="F63" s="21" t="s">
        <v>297</v>
      </c>
      <c r="G63" s="9">
        <v>6</v>
      </c>
      <c r="H63" s="25">
        <v>27430.97</v>
      </c>
    </row>
    <row r="64" spans="1:8" x14ac:dyDescent="0.2">
      <c r="A64" s="10">
        <v>2022</v>
      </c>
      <c r="B64" s="18" t="s">
        <v>553</v>
      </c>
      <c r="C64" s="18" t="s">
        <v>603</v>
      </c>
      <c r="D64" s="18" t="s">
        <v>453</v>
      </c>
      <c r="E64" s="18" t="s">
        <v>557</v>
      </c>
      <c r="F64" s="21" t="s">
        <v>297</v>
      </c>
      <c r="G64" s="9">
        <v>72</v>
      </c>
      <c r="H64" s="25">
        <v>16231.47</v>
      </c>
    </row>
    <row r="65" spans="1:8" x14ac:dyDescent="0.2">
      <c r="A65" s="10">
        <v>2022</v>
      </c>
      <c r="B65" s="18" t="s">
        <v>553</v>
      </c>
      <c r="C65" s="18" t="s">
        <v>603</v>
      </c>
      <c r="D65" s="18" t="s">
        <v>543</v>
      </c>
      <c r="E65" s="18" t="s">
        <v>558</v>
      </c>
      <c r="F65" s="21" t="s">
        <v>407</v>
      </c>
      <c r="G65" s="9">
        <v>7</v>
      </c>
      <c r="H65" s="25">
        <v>18745.509999999998</v>
      </c>
    </row>
    <row r="66" spans="1:8" x14ac:dyDescent="0.2">
      <c r="A66" s="10">
        <v>2022</v>
      </c>
      <c r="B66" s="18" t="s">
        <v>553</v>
      </c>
      <c r="C66" s="18" t="s">
        <v>603</v>
      </c>
      <c r="D66" s="18" t="s">
        <v>559</v>
      </c>
      <c r="E66" s="18" t="s">
        <v>560</v>
      </c>
      <c r="F66" s="21" t="s">
        <v>289</v>
      </c>
      <c r="G66" s="9">
        <v>6</v>
      </c>
      <c r="H66" s="25">
        <v>3677.11</v>
      </c>
    </row>
    <row r="67" spans="1:8" x14ac:dyDescent="0.2">
      <c r="A67" s="10">
        <v>2022</v>
      </c>
      <c r="B67" s="18" t="s">
        <v>553</v>
      </c>
      <c r="C67" s="18" t="s">
        <v>603</v>
      </c>
      <c r="D67" s="18" t="s">
        <v>559</v>
      </c>
      <c r="E67" s="18" t="s">
        <v>560</v>
      </c>
      <c r="F67" s="21" t="s">
        <v>300</v>
      </c>
      <c r="G67" s="9">
        <v>36</v>
      </c>
      <c r="H67" s="25">
        <v>5490.9</v>
      </c>
    </row>
    <row r="68" spans="1:8" x14ac:dyDescent="0.2">
      <c r="A68" s="10">
        <v>2022</v>
      </c>
      <c r="B68" s="18" t="s">
        <v>553</v>
      </c>
      <c r="C68" s="18" t="s">
        <v>603</v>
      </c>
      <c r="D68" s="18" t="s">
        <v>413</v>
      </c>
      <c r="E68" s="18" t="s">
        <v>561</v>
      </c>
      <c r="F68" s="21" t="s">
        <v>297</v>
      </c>
      <c r="G68" s="9">
        <v>7</v>
      </c>
      <c r="H68" s="25">
        <v>16817.91</v>
      </c>
    </row>
    <row r="69" spans="1:8" x14ac:dyDescent="0.2">
      <c r="A69" s="10">
        <v>2022</v>
      </c>
      <c r="B69" s="18" t="s">
        <v>553</v>
      </c>
      <c r="C69" s="18" t="s">
        <v>603</v>
      </c>
      <c r="D69" s="18" t="s">
        <v>284</v>
      </c>
      <c r="E69" s="18" t="s">
        <v>307</v>
      </c>
      <c r="F69" s="21" t="s">
        <v>286</v>
      </c>
      <c r="G69" s="9">
        <v>48</v>
      </c>
      <c r="H69" s="25">
        <v>17868.63</v>
      </c>
    </row>
    <row r="70" spans="1:8" x14ac:dyDescent="0.2">
      <c r="A70" s="10">
        <v>2022</v>
      </c>
      <c r="B70" s="18" t="s">
        <v>553</v>
      </c>
      <c r="C70" s="18" t="s">
        <v>603</v>
      </c>
      <c r="D70" s="18" t="s">
        <v>307</v>
      </c>
      <c r="E70" s="18" t="s">
        <v>307</v>
      </c>
      <c r="F70" s="21" t="s">
        <v>297</v>
      </c>
      <c r="G70" s="9">
        <v>6</v>
      </c>
      <c r="H70" s="25">
        <v>16470.75</v>
      </c>
    </row>
    <row r="71" spans="1:8" x14ac:dyDescent="0.2">
      <c r="A71" s="10">
        <v>2022</v>
      </c>
      <c r="B71" s="18" t="s">
        <v>553</v>
      </c>
      <c r="C71" s="18" t="s">
        <v>603</v>
      </c>
      <c r="D71" s="18" t="s">
        <v>291</v>
      </c>
      <c r="E71" s="18" t="s">
        <v>562</v>
      </c>
      <c r="F71" s="21" t="s">
        <v>297</v>
      </c>
      <c r="G71" s="9">
        <v>19</v>
      </c>
      <c r="H71" s="25">
        <v>11846.81</v>
      </c>
    </row>
    <row r="72" spans="1:8" x14ac:dyDescent="0.2">
      <c r="A72" s="10">
        <v>2022</v>
      </c>
      <c r="B72" s="18" t="s">
        <v>553</v>
      </c>
      <c r="C72" s="18" t="s">
        <v>603</v>
      </c>
      <c r="D72" s="18" t="s">
        <v>291</v>
      </c>
      <c r="E72" s="18" t="s">
        <v>562</v>
      </c>
      <c r="F72" s="21" t="s">
        <v>286</v>
      </c>
      <c r="G72" s="9">
        <v>60</v>
      </c>
      <c r="H72" s="25">
        <v>13463.9</v>
      </c>
    </row>
    <row r="73" spans="1:8" x14ac:dyDescent="0.2">
      <c r="A73" s="10">
        <v>2022</v>
      </c>
      <c r="B73" s="18" t="s">
        <v>553</v>
      </c>
      <c r="C73" s="18" t="s">
        <v>603</v>
      </c>
      <c r="D73" s="18" t="s">
        <v>293</v>
      </c>
      <c r="E73" s="18" t="s">
        <v>551</v>
      </c>
      <c r="F73" s="21" t="s">
        <v>297</v>
      </c>
      <c r="G73" s="9">
        <v>24</v>
      </c>
      <c r="H73" s="25">
        <v>7356.34</v>
      </c>
    </row>
    <row r="74" spans="1:8" x14ac:dyDescent="0.2">
      <c r="A74" s="10">
        <v>2022</v>
      </c>
      <c r="B74" s="18" t="s">
        <v>563</v>
      </c>
      <c r="C74" s="18" t="s">
        <v>603</v>
      </c>
      <c r="D74" s="18" t="s">
        <v>424</v>
      </c>
      <c r="E74" s="18" t="s">
        <v>564</v>
      </c>
      <c r="F74" s="21" t="s">
        <v>407</v>
      </c>
      <c r="G74" s="9">
        <v>15</v>
      </c>
      <c r="H74" s="25">
        <v>44927.86</v>
      </c>
    </row>
    <row r="75" spans="1:8" x14ac:dyDescent="0.2">
      <c r="A75" s="10">
        <v>2022</v>
      </c>
      <c r="B75" s="18" t="s">
        <v>563</v>
      </c>
      <c r="C75" s="18" t="s">
        <v>603</v>
      </c>
      <c r="D75" s="18" t="s">
        <v>413</v>
      </c>
      <c r="E75" s="18" t="s">
        <v>565</v>
      </c>
      <c r="F75" s="21" t="s">
        <v>295</v>
      </c>
      <c r="G75" s="9">
        <v>18</v>
      </c>
      <c r="H75" s="25">
        <v>12692.83</v>
      </c>
    </row>
    <row r="76" spans="1:8" x14ac:dyDescent="0.2">
      <c r="A76" s="10">
        <v>2022</v>
      </c>
      <c r="B76" s="18" t="s">
        <v>563</v>
      </c>
      <c r="C76" s="18" t="s">
        <v>603</v>
      </c>
      <c r="D76" s="18" t="s">
        <v>413</v>
      </c>
      <c r="E76" s="18" t="s">
        <v>565</v>
      </c>
      <c r="F76" s="21" t="s">
        <v>296</v>
      </c>
      <c r="G76" s="9">
        <v>11</v>
      </c>
      <c r="H76" s="25">
        <v>6449.54</v>
      </c>
    </row>
    <row r="77" spans="1:8" x14ac:dyDescent="0.2">
      <c r="A77" s="10">
        <v>2022</v>
      </c>
      <c r="B77" s="18" t="s">
        <v>563</v>
      </c>
      <c r="C77" s="18" t="s">
        <v>603</v>
      </c>
      <c r="D77" s="18" t="s">
        <v>413</v>
      </c>
      <c r="E77" s="18" t="s">
        <v>565</v>
      </c>
      <c r="F77" s="21" t="s">
        <v>297</v>
      </c>
      <c r="G77" s="9">
        <v>9</v>
      </c>
      <c r="H77" s="25">
        <v>12020.44</v>
      </c>
    </row>
    <row r="78" spans="1:8" x14ac:dyDescent="0.2">
      <c r="A78" s="10">
        <v>2022</v>
      </c>
      <c r="B78" s="18" t="s">
        <v>563</v>
      </c>
      <c r="C78" s="18" t="s">
        <v>603</v>
      </c>
      <c r="D78" s="18" t="s">
        <v>326</v>
      </c>
      <c r="E78" s="18" t="s">
        <v>566</v>
      </c>
      <c r="F78" s="21" t="s">
        <v>410</v>
      </c>
      <c r="G78" s="9">
        <v>14</v>
      </c>
      <c r="H78" s="25">
        <v>13432</v>
      </c>
    </row>
    <row r="79" spans="1:8" x14ac:dyDescent="0.2">
      <c r="A79" s="10">
        <v>2022</v>
      </c>
      <c r="B79" s="18" t="s">
        <v>563</v>
      </c>
      <c r="C79" s="18" t="s">
        <v>603</v>
      </c>
      <c r="D79" s="18" t="s">
        <v>326</v>
      </c>
      <c r="E79" s="18" t="s">
        <v>566</v>
      </c>
      <c r="F79" s="21" t="s">
        <v>310</v>
      </c>
      <c r="G79" s="9">
        <v>19</v>
      </c>
      <c r="H79" s="25">
        <v>19244.3</v>
      </c>
    </row>
    <row r="80" spans="1:8" x14ac:dyDescent="0.2">
      <c r="A80" s="10">
        <v>2022</v>
      </c>
      <c r="B80" s="18" t="s">
        <v>563</v>
      </c>
      <c r="C80" s="18" t="s">
        <v>603</v>
      </c>
      <c r="D80" s="18" t="s">
        <v>298</v>
      </c>
      <c r="E80" s="18" t="s">
        <v>567</v>
      </c>
      <c r="F80" s="21" t="s">
        <v>289</v>
      </c>
      <c r="G80" s="9">
        <v>28</v>
      </c>
      <c r="H80" s="25">
        <v>25058.6</v>
      </c>
    </row>
    <row r="81" spans="1:8" x14ac:dyDescent="0.2">
      <c r="A81" s="10">
        <v>2022</v>
      </c>
      <c r="B81" s="18" t="s">
        <v>563</v>
      </c>
      <c r="C81" s="18" t="s">
        <v>603</v>
      </c>
      <c r="D81" s="18" t="s">
        <v>298</v>
      </c>
      <c r="E81" s="18" t="s">
        <v>567</v>
      </c>
      <c r="F81" s="21" t="s">
        <v>300</v>
      </c>
      <c r="G81" s="9">
        <v>51</v>
      </c>
      <c r="H81" s="25">
        <v>15422.19</v>
      </c>
    </row>
    <row r="82" spans="1:8" x14ac:dyDescent="0.2">
      <c r="A82" s="10">
        <v>2022</v>
      </c>
      <c r="B82" s="18" t="s">
        <v>563</v>
      </c>
      <c r="C82" s="18" t="s">
        <v>603</v>
      </c>
      <c r="D82" s="18" t="s">
        <v>298</v>
      </c>
      <c r="E82" s="18" t="s">
        <v>536</v>
      </c>
      <c r="F82" s="21" t="s">
        <v>329</v>
      </c>
      <c r="G82" s="9">
        <v>8</v>
      </c>
      <c r="H82" s="25">
        <v>28829.87</v>
      </c>
    </row>
    <row r="83" spans="1:8" x14ac:dyDescent="0.2">
      <c r="A83" s="10">
        <v>2022</v>
      </c>
      <c r="B83" s="18" t="s">
        <v>563</v>
      </c>
      <c r="C83" s="18" t="s">
        <v>603</v>
      </c>
      <c r="D83" s="18" t="s">
        <v>298</v>
      </c>
      <c r="E83" s="18" t="s">
        <v>536</v>
      </c>
      <c r="F83" s="21" t="s">
        <v>289</v>
      </c>
      <c r="G83" s="9">
        <v>141</v>
      </c>
      <c r="H83" s="25">
        <v>9754.1</v>
      </c>
    </row>
    <row r="84" spans="1:8" x14ac:dyDescent="0.2">
      <c r="A84" s="10">
        <v>2022</v>
      </c>
      <c r="B84" s="18" t="s">
        <v>563</v>
      </c>
      <c r="C84" s="18" t="s">
        <v>603</v>
      </c>
      <c r="D84" s="18" t="s">
        <v>313</v>
      </c>
      <c r="E84" s="18" t="s">
        <v>555</v>
      </c>
      <c r="F84" s="21" t="s">
        <v>308</v>
      </c>
      <c r="G84" s="9">
        <v>184</v>
      </c>
      <c r="H84" s="25">
        <v>7054.36</v>
      </c>
    </row>
    <row r="85" spans="1:8" x14ac:dyDescent="0.2">
      <c r="A85" s="10">
        <v>2022</v>
      </c>
      <c r="B85" s="18" t="s">
        <v>563</v>
      </c>
      <c r="C85" s="18" t="s">
        <v>603</v>
      </c>
      <c r="D85" s="18" t="s">
        <v>568</v>
      </c>
      <c r="E85" s="18" t="s">
        <v>569</v>
      </c>
      <c r="F85" s="21" t="s">
        <v>410</v>
      </c>
      <c r="G85" s="9">
        <v>17</v>
      </c>
      <c r="H85" s="25">
        <v>13432</v>
      </c>
    </row>
    <row r="86" spans="1:8" x14ac:dyDescent="0.2">
      <c r="A86" s="10">
        <v>2022</v>
      </c>
      <c r="B86" s="18" t="s">
        <v>563</v>
      </c>
      <c r="C86" s="18" t="s">
        <v>603</v>
      </c>
      <c r="D86" s="18" t="s">
        <v>568</v>
      </c>
      <c r="E86" s="18" t="s">
        <v>569</v>
      </c>
      <c r="F86" s="21" t="s">
        <v>310</v>
      </c>
      <c r="G86" s="9">
        <v>14</v>
      </c>
      <c r="H86" s="25">
        <v>14560.25</v>
      </c>
    </row>
    <row r="87" spans="1:8" x14ac:dyDescent="0.2">
      <c r="A87" s="10">
        <v>2022</v>
      </c>
      <c r="B87" s="18" t="s">
        <v>563</v>
      </c>
      <c r="C87" s="18" t="s">
        <v>603</v>
      </c>
      <c r="D87" s="18" t="s">
        <v>413</v>
      </c>
      <c r="E87" s="18" t="s">
        <v>570</v>
      </c>
      <c r="F87" s="21" t="s">
        <v>295</v>
      </c>
      <c r="G87" s="9">
        <v>112</v>
      </c>
      <c r="H87" s="25">
        <v>13718.03</v>
      </c>
    </row>
    <row r="88" spans="1:8" x14ac:dyDescent="0.2">
      <c r="A88" s="10">
        <v>2022</v>
      </c>
      <c r="B88" s="18" t="s">
        <v>563</v>
      </c>
      <c r="C88" s="18" t="s">
        <v>603</v>
      </c>
      <c r="D88" s="18" t="s">
        <v>413</v>
      </c>
      <c r="E88" s="18" t="s">
        <v>570</v>
      </c>
      <c r="F88" s="21" t="s">
        <v>296</v>
      </c>
      <c r="G88" s="9">
        <v>79</v>
      </c>
      <c r="H88" s="25">
        <v>6471.15</v>
      </c>
    </row>
    <row r="89" spans="1:8" x14ac:dyDescent="0.2">
      <c r="A89" s="10">
        <v>2022</v>
      </c>
      <c r="B89" s="18" t="s">
        <v>563</v>
      </c>
      <c r="C89" s="18" t="s">
        <v>603</v>
      </c>
      <c r="D89" s="18" t="s">
        <v>413</v>
      </c>
      <c r="E89" s="18" t="s">
        <v>570</v>
      </c>
      <c r="F89" s="21" t="s">
        <v>297</v>
      </c>
      <c r="G89" s="9">
        <v>33</v>
      </c>
      <c r="H89" s="25">
        <v>22994.639999999999</v>
      </c>
    </row>
    <row r="90" spans="1:8" x14ac:dyDescent="0.2">
      <c r="A90" s="10">
        <v>2022</v>
      </c>
      <c r="B90" s="18" t="s">
        <v>563</v>
      </c>
      <c r="C90" s="18" t="s">
        <v>603</v>
      </c>
      <c r="D90" s="18" t="s">
        <v>413</v>
      </c>
      <c r="E90" s="18" t="s">
        <v>571</v>
      </c>
      <c r="F90" s="21" t="s">
        <v>295</v>
      </c>
      <c r="G90" s="9">
        <v>38</v>
      </c>
      <c r="H90" s="25">
        <v>12607</v>
      </c>
    </row>
    <row r="91" spans="1:8" x14ac:dyDescent="0.2">
      <c r="A91" s="10">
        <v>2022</v>
      </c>
      <c r="B91" s="18" t="s">
        <v>563</v>
      </c>
      <c r="C91" s="18" t="s">
        <v>603</v>
      </c>
      <c r="D91" s="18" t="s">
        <v>413</v>
      </c>
      <c r="E91" s="18" t="s">
        <v>571</v>
      </c>
      <c r="F91" s="21" t="s">
        <v>296</v>
      </c>
      <c r="G91" s="9">
        <v>27</v>
      </c>
      <c r="H91" s="25">
        <v>6743.62</v>
      </c>
    </row>
    <row r="92" spans="1:8" x14ac:dyDescent="0.2">
      <c r="A92" s="10">
        <v>2022</v>
      </c>
      <c r="B92" s="18" t="s">
        <v>563</v>
      </c>
      <c r="C92" s="18" t="s">
        <v>603</v>
      </c>
      <c r="D92" s="18" t="s">
        <v>413</v>
      </c>
      <c r="E92" s="18" t="s">
        <v>571</v>
      </c>
      <c r="F92" s="21" t="s">
        <v>297</v>
      </c>
      <c r="G92" s="9">
        <v>74</v>
      </c>
      <c r="H92" s="25">
        <v>53063.91</v>
      </c>
    </row>
    <row r="93" spans="1:8" x14ac:dyDescent="0.2">
      <c r="A93" s="10">
        <v>2022</v>
      </c>
      <c r="B93" s="18" t="s">
        <v>563</v>
      </c>
      <c r="C93" s="18" t="s">
        <v>603</v>
      </c>
      <c r="D93" s="18" t="s">
        <v>291</v>
      </c>
      <c r="E93" s="18" t="s">
        <v>572</v>
      </c>
      <c r="F93" s="21" t="s">
        <v>295</v>
      </c>
      <c r="G93" s="9">
        <v>9</v>
      </c>
      <c r="H93" s="25">
        <v>26019.88</v>
      </c>
    </row>
    <row r="94" spans="1:8" x14ac:dyDescent="0.2">
      <c r="A94" s="10">
        <v>2022</v>
      </c>
      <c r="B94" s="18" t="s">
        <v>563</v>
      </c>
      <c r="C94" s="18" t="s">
        <v>603</v>
      </c>
      <c r="D94" s="18" t="s">
        <v>291</v>
      </c>
      <c r="E94" s="18" t="s">
        <v>572</v>
      </c>
      <c r="F94" s="21" t="s">
        <v>297</v>
      </c>
      <c r="G94" s="9">
        <v>7</v>
      </c>
      <c r="H94" s="25">
        <v>26700.9</v>
      </c>
    </row>
    <row r="95" spans="1:8" x14ac:dyDescent="0.2">
      <c r="A95" s="10">
        <v>2022</v>
      </c>
      <c r="B95" s="18" t="s">
        <v>563</v>
      </c>
      <c r="C95" s="18" t="s">
        <v>603</v>
      </c>
      <c r="D95" s="18" t="s">
        <v>383</v>
      </c>
      <c r="E95" s="18" t="s">
        <v>573</v>
      </c>
      <c r="F95" s="21" t="s">
        <v>286</v>
      </c>
      <c r="G95" s="9">
        <v>26</v>
      </c>
      <c r="H95" s="25">
        <v>21663.34</v>
      </c>
    </row>
    <row r="96" spans="1:8" x14ac:dyDescent="0.2">
      <c r="A96" s="10">
        <v>2022</v>
      </c>
      <c r="B96" s="18" t="s">
        <v>563</v>
      </c>
      <c r="C96" s="18" t="s">
        <v>603</v>
      </c>
      <c r="D96" s="18" t="s">
        <v>313</v>
      </c>
      <c r="E96" s="18" t="s">
        <v>573</v>
      </c>
      <c r="F96" s="21" t="s">
        <v>297</v>
      </c>
      <c r="G96" s="9">
        <v>55</v>
      </c>
      <c r="H96" s="25">
        <v>12011.15</v>
      </c>
    </row>
    <row r="97" spans="1:8" x14ac:dyDescent="0.2">
      <c r="A97" s="10">
        <v>2022</v>
      </c>
      <c r="B97" s="18" t="s">
        <v>563</v>
      </c>
      <c r="C97" s="18" t="s">
        <v>603</v>
      </c>
      <c r="D97" s="18" t="s">
        <v>383</v>
      </c>
      <c r="E97" s="18" t="s">
        <v>573</v>
      </c>
      <c r="F97" s="21" t="s">
        <v>297</v>
      </c>
      <c r="G97" s="9">
        <v>57</v>
      </c>
      <c r="H97" s="25">
        <v>12622.66</v>
      </c>
    </row>
    <row r="98" spans="1:8" x14ac:dyDescent="0.2">
      <c r="A98" s="10">
        <v>2022</v>
      </c>
      <c r="B98" s="18" t="s">
        <v>563</v>
      </c>
      <c r="C98" s="18" t="s">
        <v>603</v>
      </c>
      <c r="D98" s="18" t="s">
        <v>313</v>
      </c>
      <c r="E98" s="18" t="s">
        <v>573</v>
      </c>
      <c r="F98" s="21" t="s">
        <v>286</v>
      </c>
      <c r="G98" s="9">
        <v>15</v>
      </c>
      <c r="H98" s="25">
        <v>21953.26</v>
      </c>
    </row>
    <row r="99" spans="1:8" x14ac:dyDescent="0.2">
      <c r="A99" s="10">
        <v>2022</v>
      </c>
      <c r="B99" s="18" t="s">
        <v>563</v>
      </c>
      <c r="C99" s="18" t="s">
        <v>603</v>
      </c>
      <c r="D99" s="18" t="s">
        <v>287</v>
      </c>
      <c r="E99" s="18" t="s">
        <v>574</v>
      </c>
      <c r="F99" s="21" t="s">
        <v>289</v>
      </c>
      <c r="G99" s="9">
        <v>151</v>
      </c>
      <c r="H99" s="25">
        <v>12329.23</v>
      </c>
    </row>
    <row r="100" spans="1:8" x14ac:dyDescent="0.2">
      <c r="A100" s="10">
        <v>2022</v>
      </c>
      <c r="B100" s="18" t="s">
        <v>563</v>
      </c>
      <c r="C100" s="18" t="s">
        <v>603</v>
      </c>
      <c r="D100" s="18" t="s">
        <v>413</v>
      </c>
      <c r="E100" s="18" t="s">
        <v>575</v>
      </c>
      <c r="F100" s="21" t="s">
        <v>297</v>
      </c>
      <c r="G100" s="9">
        <v>90</v>
      </c>
      <c r="H100" s="25">
        <v>39079.300000000003</v>
      </c>
    </row>
    <row r="101" spans="1:8" x14ac:dyDescent="0.2">
      <c r="A101" s="10">
        <v>2022</v>
      </c>
      <c r="B101" s="18" t="s">
        <v>563</v>
      </c>
      <c r="C101" s="18" t="s">
        <v>603</v>
      </c>
      <c r="D101" s="18" t="s">
        <v>413</v>
      </c>
      <c r="E101" s="18" t="s">
        <v>575</v>
      </c>
      <c r="F101" s="21" t="s">
        <v>295</v>
      </c>
      <c r="G101" s="9">
        <v>47</v>
      </c>
      <c r="H101" s="25">
        <v>13966.71</v>
      </c>
    </row>
    <row r="102" spans="1:8" x14ac:dyDescent="0.2">
      <c r="A102" s="10">
        <v>2022</v>
      </c>
      <c r="B102" s="18" t="s">
        <v>563</v>
      </c>
      <c r="C102" s="18" t="s">
        <v>603</v>
      </c>
      <c r="D102" s="18" t="s">
        <v>413</v>
      </c>
      <c r="E102" s="18" t="s">
        <v>575</v>
      </c>
      <c r="F102" s="21" t="s">
        <v>296</v>
      </c>
      <c r="G102" s="9">
        <v>44</v>
      </c>
      <c r="H102" s="25">
        <v>6337.72</v>
      </c>
    </row>
    <row r="103" spans="1:8" x14ac:dyDescent="0.2">
      <c r="A103" s="10">
        <v>2022</v>
      </c>
      <c r="B103" s="18" t="s">
        <v>563</v>
      </c>
      <c r="C103" s="18" t="s">
        <v>603</v>
      </c>
      <c r="D103" s="18" t="s">
        <v>424</v>
      </c>
      <c r="E103" s="18" t="s">
        <v>576</v>
      </c>
      <c r="F103" s="21" t="s">
        <v>407</v>
      </c>
      <c r="G103" s="9">
        <v>30</v>
      </c>
      <c r="H103" s="25">
        <v>69618.929999999993</v>
      </c>
    </row>
    <row r="104" spans="1:8" x14ac:dyDescent="0.2">
      <c r="A104" s="10">
        <v>2022</v>
      </c>
      <c r="B104" s="18" t="s">
        <v>563</v>
      </c>
      <c r="C104" s="18" t="s">
        <v>603</v>
      </c>
      <c r="D104" s="18" t="s">
        <v>298</v>
      </c>
      <c r="E104" s="18" t="s">
        <v>577</v>
      </c>
      <c r="F104" s="21" t="s">
        <v>329</v>
      </c>
      <c r="G104" s="9">
        <v>15</v>
      </c>
      <c r="H104" s="25">
        <v>44442.73</v>
      </c>
    </row>
    <row r="105" spans="1:8" x14ac:dyDescent="0.2">
      <c r="A105" s="10">
        <v>2022</v>
      </c>
      <c r="B105" s="18" t="s">
        <v>563</v>
      </c>
      <c r="C105" s="18" t="s">
        <v>603</v>
      </c>
      <c r="D105" s="18" t="s">
        <v>298</v>
      </c>
      <c r="E105" s="18" t="s">
        <v>577</v>
      </c>
      <c r="F105" s="21" t="s">
        <v>300</v>
      </c>
      <c r="G105" s="9">
        <v>5</v>
      </c>
      <c r="H105" s="25">
        <v>12369.2</v>
      </c>
    </row>
    <row r="106" spans="1:8" x14ac:dyDescent="0.2">
      <c r="A106" s="10">
        <v>2022</v>
      </c>
      <c r="B106" s="18" t="s">
        <v>563</v>
      </c>
      <c r="C106" s="18" t="s">
        <v>603</v>
      </c>
      <c r="D106" s="18" t="s">
        <v>298</v>
      </c>
      <c r="E106" s="18" t="s">
        <v>577</v>
      </c>
      <c r="F106" s="21" t="s">
        <v>289</v>
      </c>
      <c r="G106" s="9">
        <v>51</v>
      </c>
      <c r="H106" s="25">
        <v>35319.82</v>
      </c>
    </row>
    <row r="107" spans="1:8" x14ac:dyDescent="0.2">
      <c r="A107" s="10">
        <v>2022</v>
      </c>
      <c r="B107" s="18" t="s">
        <v>563</v>
      </c>
      <c r="C107" s="18" t="s">
        <v>603</v>
      </c>
      <c r="D107" s="18" t="s">
        <v>413</v>
      </c>
      <c r="E107" s="18" t="s">
        <v>578</v>
      </c>
      <c r="F107" s="21" t="s">
        <v>297</v>
      </c>
      <c r="G107" s="9">
        <v>35</v>
      </c>
      <c r="H107" s="25">
        <v>29683.61</v>
      </c>
    </row>
    <row r="108" spans="1:8" x14ac:dyDescent="0.2">
      <c r="A108" s="10">
        <v>2022</v>
      </c>
      <c r="B108" s="18" t="s">
        <v>563</v>
      </c>
      <c r="C108" s="18" t="s">
        <v>603</v>
      </c>
      <c r="D108" s="18" t="s">
        <v>413</v>
      </c>
      <c r="E108" s="18" t="s">
        <v>578</v>
      </c>
      <c r="F108" s="21" t="s">
        <v>295</v>
      </c>
      <c r="G108" s="9">
        <v>14</v>
      </c>
      <c r="H108" s="25">
        <v>12723.78</v>
      </c>
    </row>
    <row r="109" spans="1:8" x14ac:dyDescent="0.2">
      <c r="A109" s="10">
        <v>2022</v>
      </c>
      <c r="B109" s="18" t="s">
        <v>563</v>
      </c>
      <c r="C109" s="18" t="s">
        <v>603</v>
      </c>
      <c r="D109" s="18" t="s">
        <v>413</v>
      </c>
      <c r="E109" s="18" t="s">
        <v>578</v>
      </c>
      <c r="F109" s="21" t="s">
        <v>296</v>
      </c>
      <c r="G109" s="9">
        <v>25</v>
      </c>
      <c r="H109" s="25">
        <v>6348.92</v>
      </c>
    </row>
    <row r="110" spans="1:8" x14ac:dyDescent="0.2">
      <c r="A110" s="10">
        <v>2022</v>
      </c>
      <c r="B110" s="18" t="s">
        <v>563</v>
      </c>
      <c r="C110" s="18" t="s">
        <v>603</v>
      </c>
      <c r="D110" s="18" t="s">
        <v>298</v>
      </c>
      <c r="E110" s="18" t="s">
        <v>579</v>
      </c>
      <c r="F110" s="21" t="s">
        <v>300</v>
      </c>
      <c r="G110" s="9">
        <v>51</v>
      </c>
      <c r="H110" s="25">
        <v>12396.68</v>
      </c>
    </row>
    <row r="111" spans="1:8" x14ac:dyDescent="0.2">
      <c r="A111" s="10">
        <v>2022</v>
      </c>
      <c r="B111" s="18" t="s">
        <v>563</v>
      </c>
      <c r="C111" s="18" t="s">
        <v>603</v>
      </c>
      <c r="D111" s="18" t="s">
        <v>298</v>
      </c>
      <c r="E111" s="18" t="s">
        <v>579</v>
      </c>
      <c r="F111" s="21" t="s">
        <v>289</v>
      </c>
      <c r="G111" s="9">
        <v>17</v>
      </c>
      <c r="H111" s="25">
        <v>24811.31</v>
      </c>
    </row>
    <row r="112" spans="1:8" x14ac:dyDescent="0.2">
      <c r="A112" s="10">
        <v>2022</v>
      </c>
      <c r="B112" s="18" t="s">
        <v>563</v>
      </c>
      <c r="C112" s="18" t="s">
        <v>603</v>
      </c>
      <c r="D112" s="18" t="s">
        <v>298</v>
      </c>
      <c r="E112" s="18" t="s">
        <v>542</v>
      </c>
      <c r="F112" s="21" t="s">
        <v>300</v>
      </c>
      <c r="G112" s="9">
        <v>37</v>
      </c>
      <c r="H112" s="25">
        <v>15348.25</v>
      </c>
    </row>
    <row r="113" spans="1:8" x14ac:dyDescent="0.2">
      <c r="A113" s="10">
        <v>2022</v>
      </c>
      <c r="B113" s="18" t="s">
        <v>563</v>
      </c>
      <c r="C113" s="18" t="s">
        <v>603</v>
      </c>
      <c r="D113" s="18" t="s">
        <v>298</v>
      </c>
      <c r="E113" s="18" t="s">
        <v>542</v>
      </c>
      <c r="F113" s="21" t="s">
        <v>289</v>
      </c>
      <c r="G113" s="9">
        <v>37</v>
      </c>
      <c r="H113" s="25">
        <v>30781.57</v>
      </c>
    </row>
    <row r="114" spans="1:8" x14ac:dyDescent="0.2">
      <c r="A114" s="10">
        <v>2022</v>
      </c>
      <c r="B114" s="18" t="s">
        <v>563</v>
      </c>
      <c r="C114" s="18" t="s">
        <v>603</v>
      </c>
      <c r="D114" s="18" t="s">
        <v>298</v>
      </c>
      <c r="E114" s="18" t="s">
        <v>580</v>
      </c>
      <c r="F114" s="21" t="s">
        <v>300</v>
      </c>
      <c r="G114" s="9">
        <v>38</v>
      </c>
      <c r="H114" s="25">
        <v>14786.42</v>
      </c>
    </row>
    <row r="115" spans="1:8" x14ac:dyDescent="0.2">
      <c r="A115" s="10">
        <v>2022</v>
      </c>
      <c r="B115" s="18" t="s">
        <v>563</v>
      </c>
      <c r="C115" s="18" t="s">
        <v>603</v>
      </c>
      <c r="D115" s="18" t="s">
        <v>298</v>
      </c>
      <c r="E115" s="18" t="s">
        <v>580</v>
      </c>
      <c r="F115" s="21" t="s">
        <v>289</v>
      </c>
      <c r="G115" s="9">
        <v>18</v>
      </c>
      <c r="H115" s="25">
        <v>24801.75</v>
      </c>
    </row>
    <row r="116" spans="1:8" x14ac:dyDescent="0.2">
      <c r="A116" s="10">
        <v>2022</v>
      </c>
      <c r="B116" s="18" t="s">
        <v>563</v>
      </c>
      <c r="C116" s="18" t="s">
        <v>603</v>
      </c>
      <c r="D116" s="18" t="s">
        <v>313</v>
      </c>
      <c r="E116" s="18" t="s">
        <v>581</v>
      </c>
      <c r="F116" s="21" t="s">
        <v>308</v>
      </c>
      <c r="G116" s="9">
        <v>148</v>
      </c>
      <c r="H116" s="25">
        <v>6910.5</v>
      </c>
    </row>
    <row r="117" spans="1:8" x14ac:dyDescent="0.2">
      <c r="A117" s="10">
        <v>2022</v>
      </c>
      <c r="B117" s="18" t="s">
        <v>563</v>
      </c>
      <c r="C117" s="18" t="s">
        <v>603</v>
      </c>
      <c r="D117" s="18" t="s">
        <v>413</v>
      </c>
      <c r="E117" s="18" t="s">
        <v>582</v>
      </c>
      <c r="F117" s="21" t="s">
        <v>297</v>
      </c>
      <c r="G117" s="9">
        <v>8</v>
      </c>
      <c r="H117" s="25">
        <v>18399.919999999998</v>
      </c>
    </row>
    <row r="118" spans="1:8" x14ac:dyDescent="0.2">
      <c r="A118" s="10">
        <v>2022</v>
      </c>
      <c r="B118" s="18" t="s">
        <v>563</v>
      </c>
      <c r="C118" s="18" t="s">
        <v>603</v>
      </c>
      <c r="D118" s="18" t="s">
        <v>413</v>
      </c>
      <c r="E118" s="18" t="s">
        <v>582</v>
      </c>
      <c r="F118" s="21" t="s">
        <v>296</v>
      </c>
      <c r="G118" s="9">
        <v>5</v>
      </c>
      <c r="H118" s="25">
        <v>6586.2</v>
      </c>
    </row>
    <row r="119" spans="1:8" x14ac:dyDescent="0.2">
      <c r="A119" s="10">
        <v>2022</v>
      </c>
      <c r="B119" s="18" t="s">
        <v>563</v>
      </c>
      <c r="C119" s="18" t="s">
        <v>603</v>
      </c>
      <c r="D119" s="18" t="s">
        <v>413</v>
      </c>
      <c r="E119" s="18" t="s">
        <v>583</v>
      </c>
      <c r="F119" s="21" t="s">
        <v>297</v>
      </c>
      <c r="G119" s="9">
        <v>22</v>
      </c>
      <c r="H119" s="25">
        <v>39829.03</v>
      </c>
    </row>
    <row r="120" spans="1:8" x14ac:dyDescent="0.2">
      <c r="A120" s="10">
        <v>2022</v>
      </c>
      <c r="B120" s="18" t="s">
        <v>563</v>
      </c>
      <c r="C120" s="18" t="s">
        <v>603</v>
      </c>
      <c r="D120" s="18" t="s">
        <v>413</v>
      </c>
      <c r="E120" s="18" t="s">
        <v>583</v>
      </c>
      <c r="F120" s="21" t="s">
        <v>295</v>
      </c>
      <c r="G120" s="9">
        <v>24</v>
      </c>
      <c r="H120" s="25">
        <v>12314.62</v>
      </c>
    </row>
    <row r="121" spans="1:8" x14ac:dyDescent="0.2">
      <c r="A121" s="10">
        <v>2022</v>
      </c>
      <c r="B121" s="18" t="s">
        <v>563</v>
      </c>
      <c r="C121" s="18" t="s">
        <v>603</v>
      </c>
      <c r="D121" s="18" t="s">
        <v>413</v>
      </c>
      <c r="E121" s="18" t="s">
        <v>583</v>
      </c>
      <c r="F121" s="21" t="s">
        <v>296</v>
      </c>
      <c r="G121" s="9">
        <v>20</v>
      </c>
      <c r="H121" s="25">
        <v>6292.75</v>
      </c>
    </row>
    <row r="122" spans="1:8" x14ac:dyDescent="0.2">
      <c r="A122" s="10">
        <v>2022</v>
      </c>
      <c r="B122" s="18" t="s">
        <v>563</v>
      </c>
      <c r="C122" s="18" t="s">
        <v>603</v>
      </c>
      <c r="D122" s="18" t="s">
        <v>291</v>
      </c>
      <c r="E122" s="18" t="s">
        <v>562</v>
      </c>
      <c r="F122" s="21" t="s">
        <v>286</v>
      </c>
      <c r="G122" s="9">
        <v>26</v>
      </c>
      <c r="H122" s="25">
        <v>27820.14</v>
      </c>
    </row>
    <row r="123" spans="1:8" x14ac:dyDescent="0.2">
      <c r="A123" s="10">
        <v>2022</v>
      </c>
      <c r="B123" s="18" t="s">
        <v>563</v>
      </c>
      <c r="C123" s="18" t="s">
        <v>603</v>
      </c>
      <c r="D123" s="18" t="s">
        <v>291</v>
      </c>
      <c r="E123" s="18" t="s">
        <v>562</v>
      </c>
      <c r="F123" s="21" t="s">
        <v>297</v>
      </c>
      <c r="G123" s="9">
        <v>5</v>
      </c>
      <c r="H123" s="25">
        <v>17905</v>
      </c>
    </row>
    <row r="124" spans="1:8" x14ac:dyDescent="0.2">
      <c r="A124" s="10">
        <v>2022</v>
      </c>
      <c r="B124" s="18" t="s">
        <v>563</v>
      </c>
      <c r="C124" s="18" t="s">
        <v>603</v>
      </c>
      <c r="D124" s="18" t="s">
        <v>326</v>
      </c>
      <c r="E124" s="18" t="s">
        <v>584</v>
      </c>
      <c r="F124" s="21" t="s">
        <v>410</v>
      </c>
      <c r="G124" s="9">
        <v>6</v>
      </c>
      <c r="H124" s="25">
        <v>13432</v>
      </c>
    </row>
    <row r="125" spans="1:8" x14ac:dyDescent="0.2">
      <c r="A125" s="10">
        <v>2022</v>
      </c>
      <c r="B125" s="18" t="s">
        <v>563</v>
      </c>
      <c r="C125" s="18" t="s">
        <v>603</v>
      </c>
      <c r="D125" s="18" t="s">
        <v>413</v>
      </c>
      <c r="E125" s="18" t="s">
        <v>552</v>
      </c>
      <c r="F125" s="21" t="s">
        <v>295</v>
      </c>
      <c r="G125" s="9">
        <v>7</v>
      </c>
      <c r="H125" s="25">
        <v>13842</v>
      </c>
    </row>
    <row r="126" spans="1:8" x14ac:dyDescent="0.2">
      <c r="A126" s="10">
        <v>2022</v>
      </c>
      <c r="B126" s="18" t="s">
        <v>563</v>
      </c>
      <c r="C126" s="18" t="s">
        <v>603</v>
      </c>
      <c r="D126" s="18" t="s">
        <v>413</v>
      </c>
      <c r="E126" s="18" t="s">
        <v>552</v>
      </c>
      <c r="F126" s="21" t="s">
        <v>296</v>
      </c>
      <c r="G126" s="9">
        <v>31</v>
      </c>
      <c r="H126" s="25">
        <v>6321.87</v>
      </c>
    </row>
    <row r="127" spans="1:8" x14ac:dyDescent="0.2">
      <c r="A127" s="10">
        <v>2022</v>
      </c>
      <c r="B127" s="18" t="s">
        <v>563</v>
      </c>
      <c r="C127" s="18" t="s">
        <v>603</v>
      </c>
      <c r="D127" s="18" t="s">
        <v>413</v>
      </c>
      <c r="E127" s="18" t="s">
        <v>552</v>
      </c>
      <c r="F127" s="21" t="s">
        <v>297</v>
      </c>
      <c r="G127" s="9">
        <v>29</v>
      </c>
      <c r="H127" s="25">
        <v>33833.86</v>
      </c>
    </row>
    <row r="128" spans="1:8" x14ac:dyDescent="0.2">
      <c r="A128" s="10">
        <v>2022</v>
      </c>
      <c r="B128" s="18" t="s">
        <v>585</v>
      </c>
      <c r="C128" s="18" t="s">
        <v>603</v>
      </c>
      <c r="D128" s="18" t="s">
        <v>313</v>
      </c>
      <c r="E128" s="18" t="s">
        <v>586</v>
      </c>
      <c r="F128" s="21" t="s">
        <v>308</v>
      </c>
      <c r="G128" s="9">
        <v>987</v>
      </c>
      <c r="H128" s="25">
        <v>4219.87</v>
      </c>
    </row>
    <row r="129" spans="1:8" x14ac:dyDescent="0.2">
      <c r="A129" s="10">
        <v>2022</v>
      </c>
      <c r="B129" s="18" t="s">
        <v>585</v>
      </c>
      <c r="C129" s="18" t="s">
        <v>603</v>
      </c>
      <c r="D129" s="18" t="s">
        <v>443</v>
      </c>
      <c r="E129" s="18" t="s">
        <v>307</v>
      </c>
      <c r="F129" s="21" t="s">
        <v>308</v>
      </c>
      <c r="G129" s="9">
        <v>32</v>
      </c>
      <c r="H129" s="25">
        <v>3326.48</v>
      </c>
    </row>
    <row r="130" spans="1:8" x14ac:dyDescent="0.2">
      <c r="A130" s="10">
        <v>2022</v>
      </c>
      <c r="B130" s="18" t="s">
        <v>585</v>
      </c>
      <c r="C130" s="18" t="s">
        <v>603</v>
      </c>
      <c r="D130" s="18" t="s">
        <v>313</v>
      </c>
      <c r="E130" s="18" t="s">
        <v>531</v>
      </c>
      <c r="F130" s="21" t="s">
        <v>308</v>
      </c>
      <c r="G130" s="9">
        <v>163</v>
      </c>
      <c r="H130" s="25">
        <v>3984.22</v>
      </c>
    </row>
    <row r="131" spans="1:8" x14ac:dyDescent="0.2">
      <c r="A131" s="10">
        <v>2022</v>
      </c>
      <c r="B131" s="18" t="s">
        <v>585</v>
      </c>
      <c r="C131" s="18" t="s">
        <v>603</v>
      </c>
      <c r="D131" s="18" t="s">
        <v>313</v>
      </c>
      <c r="E131" s="18" t="s">
        <v>587</v>
      </c>
      <c r="F131" s="21" t="s">
        <v>308</v>
      </c>
      <c r="G131" s="9">
        <v>287</v>
      </c>
      <c r="H131" s="25">
        <v>3768.8</v>
      </c>
    </row>
    <row r="132" spans="1:8" x14ac:dyDescent="0.2">
      <c r="A132" s="10">
        <v>2022</v>
      </c>
      <c r="B132" s="18" t="s">
        <v>588</v>
      </c>
      <c r="C132" s="18" t="s">
        <v>603</v>
      </c>
      <c r="D132" s="18" t="s">
        <v>313</v>
      </c>
      <c r="E132" s="18" t="s">
        <v>589</v>
      </c>
      <c r="F132" s="21" t="s">
        <v>308</v>
      </c>
      <c r="G132" s="9">
        <v>1679</v>
      </c>
      <c r="H132" s="25">
        <v>1228.99</v>
      </c>
    </row>
    <row r="133" spans="1:8" x14ac:dyDescent="0.2">
      <c r="A133" s="10">
        <v>2022</v>
      </c>
      <c r="B133" s="18" t="s">
        <v>588</v>
      </c>
      <c r="C133" s="18" t="s">
        <v>603</v>
      </c>
      <c r="D133" s="18" t="s">
        <v>313</v>
      </c>
      <c r="E133" s="18" t="s">
        <v>590</v>
      </c>
      <c r="F133" s="21" t="s">
        <v>308</v>
      </c>
      <c r="G133" s="9">
        <v>1545</v>
      </c>
      <c r="H133" s="25">
        <v>1362.29</v>
      </c>
    </row>
    <row r="134" spans="1:8" x14ac:dyDescent="0.2">
      <c r="A134" s="10">
        <v>2022</v>
      </c>
      <c r="B134" s="18" t="s">
        <v>591</v>
      </c>
      <c r="C134" s="18" t="s">
        <v>603</v>
      </c>
      <c r="D134" s="18" t="s">
        <v>307</v>
      </c>
      <c r="E134" s="18" t="s">
        <v>307</v>
      </c>
      <c r="F134" s="21" t="s">
        <v>308</v>
      </c>
      <c r="G134" s="9">
        <v>1615</v>
      </c>
      <c r="H134" s="25">
        <v>3111.2</v>
      </c>
    </row>
    <row r="135" spans="1:8" x14ac:dyDescent="0.2">
      <c r="A135" s="10">
        <v>2022</v>
      </c>
      <c r="B135" s="18" t="s">
        <v>591</v>
      </c>
      <c r="C135" s="18" t="s">
        <v>603</v>
      </c>
      <c r="D135" s="18" t="s">
        <v>307</v>
      </c>
      <c r="E135" s="18" t="s">
        <v>307</v>
      </c>
      <c r="F135" s="21" t="s">
        <v>297</v>
      </c>
      <c r="G135" s="9">
        <v>16</v>
      </c>
      <c r="H135" s="25">
        <v>2500</v>
      </c>
    </row>
    <row r="136" spans="1:8" x14ac:dyDescent="0.2">
      <c r="A136" s="10">
        <v>2023</v>
      </c>
      <c r="B136" s="18" t="s">
        <v>520</v>
      </c>
      <c r="C136" s="18" t="s">
        <v>603</v>
      </c>
      <c r="D136" s="18" t="s">
        <v>313</v>
      </c>
      <c r="E136" s="18" t="s">
        <v>521</v>
      </c>
      <c r="F136" s="21" t="s">
        <v>308</v>
      </c>
      <c r="G136" s="9">
        <v>371</v>
      </c>
      <c r="H136" s="25">
        <v>2091.19</v>
      </c>
    </row>
    <row r="137" spans="1:8" x14ac:dyDescent="0.2">
      <c r="A137" s="10">
        <v>2023</v>
      </c>
      <c r="B137" s="18" t="s">
        <v>520</v>
      </c>
      <c r="C137" s="18" t="s">
        <v>603</v>
      </c>
      <c r="D137" s="18" t="s">
        <v>313</v>
      </c>
      <c r="E137" s="18" t="s">
        <v>522</v>
      </c>
      <c r="F137" s="21" t="s">
        <v>308</v>
      </c>
      <c r="G137" s="9">
        <v>2283</v>
      </c>
      <c r="H137" s="25">
        <v>2450.65</v>
      </c>
    </row>
    <row r="138" spans="1:8" x14ac:dyDescent="0.2">
      <c r="A138" s="10">
        <v>2023</v>
      </c>
      <c r="B138" s="18" t="s">
        <v>520</v>
      </c>
      <c r="C138" s="18" t="s">
        <v>603</v>
      </c>
      <c r="D138" s="18" t="s">
        <v>313</v>
      </c>
      <c r="E138" s="18" t="s">
        <v>523</v>
      </c>
      <c r="F138" s="21" t="s">
        <v>308</v>
      </c>
      <c r="G138" s="9">
        <v>1497</v>
      </c>
      <c r="H138" s="25">
        <v>2308.89</v>
      </c>
    </row>
    <row r="139" spans="1:8" x14ac:dyDescent="0.2">
      <c r="A139" s="10">
        <v>2023</v>
      </c>
      <c r="B139" s="18" t="s">
        <v>520</v>
      </c>
      <c r="C139" s="18" t="s">
        <v>603</v>
      </c>
      <c r="D139" s="18" t="s">
        <v>313</v>
      </c>
      <c r="E139" s="18" t="s">
        <v>524</v>
      </c>
      <c r="F139" s="21" t="s">
        <v>308</v>
      </c>
      <c r="G139" s="9">
        <v>392</v>
      </c>
      <c r="H139" s="25">
        <v>2853.91</v>
      </c>
    </row>
    <row r="140" spans="1:8" x14ac:dyDescent="0.2">
      <c r="A140" s="10">
        <v>2023</v>
      </c>
      <c r="B140" s="18" t="s">
        <v>520</v>
      </c>
      <c r="C140" s="18" t="s">
        <v>603</v>
      </c>
      <c r="D140" s="18" t="s">
        <v>313</v>
      </c>
      <c r="E140" s="18" t="s">
        <v>525</v>
      </c>
      <c r="F140" s="21" t="s">
        <v>308</v>
      </c>
      <c r="G140" s="9">
        <v>728</v>
      </c>
      <c r="H140" s="25">
        <v>2352.0500000000002</v>
      </c>
    </row>
    <row r="141" spans="1:8" x14ac:dyDescent="0.2">
      <c r="A141" s="10">
        <v>2023</v>
      </c>
      <c r="B141" s="18" t="s">
        <v>520</v>
      </c>
      <c r="C141" s="18" t="s">
        <v>603</v>
      </c>
      <c r="D141" s="18" t="s">
        <v>313</v>
      </c>
      <c r="E141" s="18" t="s">
        <v>526</v>
      </c>
      <c r="F141" s="21" t="s">
        <v>308</v>
      </c>
      <c r="G141" s="9">
        <v>964</v>
      </c>
      <c r="H141" s="25">
        <v>2666.22</v>
      </c>
    </row>
    <row r="142" spans="1:8" x14ac:dyDescent="0.2">
      <c r="A142" s="10">
        <v>2023</v>
      </c>
      <c r="B142" s="18" t="s">
        <v>654</v>
      </c>
      <c r="C142" s="18" t="s">
        <v>603</v>
      </c>
      <c r="D142" s="18" t="s">
        <v>284</v>
      </c>
      <c r="E142" s="18" t="s">
        <v>539</v>
      </c>
      <c r="F142" s="21" t="s">
        <v>297</v>
      </c>
      <c r="G142" s="9">
        <v>9</v>
      </c>
      <c r="H142" s="25">
        <v>0</v>
      </c>
    </row>
    <row r="143" spans="1:8" x14ac:dyDescent="0.2">
      <c r="A143" s="10">
        <v>2023</v>
      </c>
      <c r="B143" s="18" t="s">
        <v>654</v>
      </c>
      <c r="C143" s="18" t="s">
        <v>603</v>
      </c>
      <c r="D143" s="18" t="s">
        <v>284</v>
      </c>
      <c r="E143" s="18" t="s">
        <v>539</v>
      </c>
      <c r="F143" s="21" t="s">
        <v>286</v>
      </c>
      <c r="G143" s="9">
        <v>45</v>
      </c>
      <c r="H143" s="25">
        <v>4380.01</v>
      </c>
    </row>
    <row r="144" spans="1:8" x14ac:dyDescent="0.2">
      <c r="A144" s="10">
        <v>2023</v>
      </c>
      <c r="B144" s="18" t="s">
        <v>654</v>
      </c>
      <c r="C144" s="18" t="s">
        <v>603</v>
      </c>
      <c r="D144" s="18" t="s">
        <v>307</v>
      </c>
      <c r="E144" s="18" t="s">
        <v>307</v>
      </c>
      <c r="F144" s="21" t="s">
        <v>286</v>
      </c>
      <c r="G144" s="9">
        <v>14</v>
      </c>
      <c r="H144" s="25">
        <v>0</v>
      </c>
    </row>
    <row r="145" spans="1:8" x14ac:dyDescent="0.2">
      <c r="A145" s="10">
        <v>2023</v>
      </c>
      <c r="B145" s="18" t="s">
        <v>527</v>
      </c>
      <c r="C145" s="18" t="s">
        <v>603</v>
      </c>
      <c r="D145" s="18" t="s">
        <v>307</v>
      </c>
      <c r="E145" s="18" t="s">
        <v>307</v>
      </c>
      <c r="F145" s="21" t="s">
        <v>308</v>
      </c>
      <c r="G145" s="9">
        <v>1390</v>
      </c>
      <c r="H145" s="25">
        <v>3589.36</v>
      </c>
    </row>
    <row r="146" spans="1:8" x14ac:dyDescent="0.2">
      <c r="A146" s="10">
        <v>2023</v>
      </c>
      <c r="B146" s="18" t="s">
        <v>532</v>
      </c>
      <c r="C146" s="18" t="s">
        <v>603</v>
      </c>
      <c r="D146" s="18" t="s">
        <v>287</v>
      </c>
      <c r="E146" s="18" t="s">
        <v>533</v>
      </c>
      <c r="F146" s="21" t="s">
        <v>289</v>
      </c>
      <c r="G146" s="9">
        <v>71</v>
      </c>
      <c r="H146" s="25">
        <v>10948.97</v>
      </c>
    </row>
    <row r="147" spans="1:8" x14ac:dyDescent="0.2">
      <c r="A147" s="10">
        <v>2023</v>
      </c>
      <c r="B147" s="18" t="s">
        <v>532</v>
      </c>
      <c r="C147" s="18" t="s">
        <v>603</v>
      </c>
      <c r="D147" s="18" t="s">
        <v>284</v>
      </c>
      <c r="E147" s="18" t="s">
        <v>534</v>
      </c>
      <c r="F147" s="21" t="s">
        <v>286</v>
      </c>
      <c r="G147" s="9">
        <v>76</v>
      </c>
      <c r="H147" s="25">
        <v>1312.13</v>
      </c>
    </row>
    <row r="148" spans="1:8" x14ac:dyDescent="0.2">
      <c r="A148" s="10">
        <v>2023</v>
      </c>
      <c r="B148" s="18" t="s">
        <v>532</v>
      </c>
      <c r="C148" s="18" t="s">
        <v>603</v>
      </c>
      <c r="D148" s="18" t="s">
        <v>284</v>
      </c>
      <c r="E148" s="18" t="s">
        <v>534</v>
      </c>
      <c r="F148" s="21" t="s">
        <v>297</v>
      </c>
      <c r="G148" s="9">
        <v>67</v>
      </c>
      <c r="H148" s="25">
        <v>1431.74</v>
      </c>
    </row>
    <row r="149" spans="1:8" x14ac:dyDescent="0.2">
      <c r="A149" s="10">
        <v>2023</v>
      </c>
      <c r="B149" s="18" t="s">
        <v>532</v>
      </c>
      <c r="C149" s="18" t="s">
        <v>603</v>
      </c>
      <c r="D149" s="18" t="s">
        <v>413</v>
      </c>
      <c r="E149" s="18" t="s">
        <v>565</v>
      </c>
      <c r="F149" s="21" t="s">
        <v>296</v>
      </c>
      <c r="G149" s="9">
        <v>25</v>
      </c>
      <c r="H149" s="25">
        <v>8649.94</v>
      </c>
    </row>
    <row r="150" spans="1:8" x14ac:dyDescent="0.2">
      <c r="A150" s="10">
        <v>2023</v>
      </c>
      <c r="B150" s="18" t="s">
        <v>532</v>
      </c>
      <c r="C150" s="18" t="s">
        <v>603</v>
      </c>
      <c r="D150" s="18" t="s">
        <v>413</v>
      </c>
      <c r="E150" s="18" t="s">
        <v>565</v>
      </c>
      <c r="F150" s="21" t="s">
        <v>295</v>
      </c>
      <c r="G150" s="9">
        <v>17</v>
      </c>
      <c r="H150" s="25">
        <v>6024.61</v>
      </c>
    </row>
    <row r="151" spans="1:8" x14ac:dyDescent="0.2">
      <c r="A151" s="10">
        <v>2023</v>
      </c>
      <c r="B151" s="18" t="s">
        <v>532</v>
      </c>
      <c r="C151" s="18" t="s">
        <v>603</v>
      </c>
      <c r="D151" s="18" t="s">
        <v>298</v>
      </c>
      <c r="E151" s="18" t="s">
        <v>536</v>
      </c>
      <c r="F151" s="21" t="s">
        <v>329</v>
      </c>
      <c r="G151" s="9">
        <v>27</v>
      </c>
      <c r="H151" s="25">
        <v>14041.19</v>
      </c>
    </row>
    <row r="152" spans="1:8" x14ac:dyDescent="0.2">
      <c r="A152" s="10">
        <v>2023</v>
      </c>
      <c r="B152" s="18" t="s">
        <v>532</v>
      </c>
      <c r="C152" s="18" t="s">
        <v>603</v>
      </c>
      <c r="D152" s="18" t="s">
        <v>298</v>
      </c>
      <c r="E152" s="18" t="s">
        <v>536</v>
      </c>
      <c r="F152" s="21" t="s">
        <v>289</v>
      </c>
      <c r="G152" s="9">
        <v>245</v>
      </c>
      <c r="H152" s="25">
        <v>9992.23</v>
      </c>
    </row>
    <row r="153" spans="1:8" x14ac:dyDescent="0.2">
      <c r="A153" s="10">
        <v>2023</v>
      </c>
      <c r="B153" s="18" t="s">
        <v>532</v>
      </c>
      <c r="C153" s="18" t="s">
        <v>603</v>
      </c>
      <c r="D153" s="18" t="s">
        <v>298</v>
      </c>
      <c r="E153" s="18" t="s">
        <v>554</v>
      </c>
      <c r="F153" s="21" t="s">
        <v>289</v>
      </c>
      <c r="G153" s="9">
        <v>7</v>
      </c>
      <c r="H153" s="25">
        <v>20251.900000000001</v>
      </c>
    </row>
    <row r="154" spans="1:8" x14ac:dyDescent="0.2">
      <c r="A154" s="10">
        <v>2023</v>
      </c>
      <c r="B154" s="18" t="s">
        <v>532</v>
      </c>
      <c r="C154" s="18" t="s">
        <v>603</v>
      </c>
      <c r="D154" s="18" t="s">
        <v>298</v>
      </c>
      <c r="E154" s="18" t="s">
        <v>554</v>
      </c>
      <c r="F154" s="21" t="s">
        <v>300</v>
      </c>
      <c r="G154" s="9">
        <v>8</v>
      </c>
      <c r="H154" s="25">
        <v>15065.46</v>
      </c>
    </row>
    <row r="155" spans="1:8" x14ac:dyDescent="0.2">
      <c r="A155" s="10">
        <v>2023</v>
      </c>
      <c r="B155" s="18" t="s">
        <v>532</v>
      </c>
      <c r="C155" s="18" t="s">
        <v>603</v>
      </c>
      <c r="D155" s="18" t="s">
        <v>298</v>
      </c>
      <c r="E155" s="18" t="s">
        <v>537</v>
      </c>
      <c r="F155" s="21" t="s">
        <v>300</v>
      </c>
      <c r="G155" s="9">
        <v>45</v>
      </c>
      <c r="H155" s="25">
        <v>10852.6</v>
      </c>
    </row>
    <row r="156" spans="1:8" x14ac:dyDescent="0.2">
      <c r="A156" s="10">
        <v>2023</v>
      </c>
      <c r="B156" s="18" t="s">
        <v>532</v>
      </c>
      <c r="C156" s="18" t="s">
        <v>603</v>
      </c>
      <c r="D156" s="18" t="s">
        <v>298</v>
      </c>
      <c r="E156" s="18" t="s">
        <v>537</v>
      </c>
      <c r="F156" s="21" t="s">
        <v>289</v>
      </c>
      <c r="G156" s="9">
        <v>17</v>
      </c>
      <c r="H156" s="25">
        <v>17618.099999999999</v>
      </c>
    </row>
    <row r="157" spans="1:8" x14ac:dyDescent="0.2">
      <c r="A157" s="10">
        <v>2023</v>
      </c>
      <c r="B157" s="18" t="s">
        <v>532</v>
      </c>
      <c r="C157" s="18" t="s">
        <v>603</v>
      </c>
      <c r="D157" s="18" t="s">
        <v>393</v>
      </c>
      <c r="E157" s="18" t="s">
        <v>655</v>
      </c>
      <c r="F157" s="21" t="s">
        <v>289</v>
      </c>
      <c r="G157" s="9">
        <v>26</v>
      </c>
      <c r="H157" s="25">
        <v>21800.38</v>
      </c>
    </row>
    <row r="158" spans="1:8" x14ac:dyDescent="0.2">
      <c r="A158" s="10">
        <v>2023</v>
      </c>
      <c r="B158" s="18" t="s">
        <v>532</v>
      </c>
      <c r="C158" s="18" t="s">
        <v>603</v>
      </c>
      <c r="D158" s="18" t="s">
        <v>393</v>
      </c>
      <c r="E158" s="18" t="s">
        <v>655</v>
      </c>
      <c r="F158" s="21" t="s">
        <v>300</v>
      </c>
      <c r="G158" s="9">
        <v>18</v>
      </c>
      <c r="H158" s="25">
        <v>17383.73</v>
      </c>
    </row>
    <row r="159" spans="1:8" x14ac:dyDescent="0.2">
      <c r="A159" s="10">
        <v>2023</v>
      </c>
      <c r="B159" s="18" t="s">
        <v>532</v>
      </c>
      <c r="C159" s="18" t="s">
        <v>603</v>
      </c>
      <c r="D159" s="18" t="s">
        <v>291</v>
      </c>
      <c r="E159" s="18" t="s">
        <v>538</v>
      </c>
      <c r="F159" s="21" t="s">
        <v>297</v>
      </c>
      <c r="G159" s="9">
        <v>28</v>
      </c>
      <c r="H159" s="25">
        <v>3534.08</v>
      </c>
    </row>
    <row r="160" spans="1:8" x14ac:dyDescent="0.2">
      <c r="A160" s="10">
        <v>2023</v>
      </c>
      <c r="B160" s="18" t="s">
        <v>532</v>
      </c>
      <c r="C160" s="18" t="s">
        <v>603</v>
      </c>
      <c r="D160" s="18" t="s">
        <v>291</v>
      </c>
      <c r="E160" s="18" t="s">
        <v>538</v>
      </c>
      <c r="F160" s="21" t="s">
        <v>286</v>
      </c>
      <c r="G160" s="9">
        <v>130</v>
      </c>
      <c r="H160" s="25">
        <v>5826.07</v>
      </c>
    </row>
    <row r="161" spans="1:8" x14ac:dyDescent="0.2">
      <c r="A161" s="10">
        <v>2023</v>
      </c>
      <c r="B161" s="18" t="s">
        <v>532</v>
      </c>
      <c r="C161" s="18" t="s">
        <v>603</v>
      </c>
      <c r="D161" s="18" t="s">
        <v>293</v>
      </c>
      <c r="E161" s="18" t="s">
        <v>656</v>
      </c>
      <c r="F161" s="21" t="s">
        <v>297</v>
      </c>
      <c r="G161" s="9">
        <v>8</v>
      </c>
      <c r="H161" s="25">
        <v>20502.21</v>
      </c>
    </row>
    <row r="162" spans="1:8" x14ac:dyDescent="0.2">
      <c r="A162" s="10">
        <v>2023</v>
      </c>
      <c r="B162" s="18" t="s">
        <v>532</v>
      </c>
      <c r="C162" s="18" t="s">
        <v>603</v>
      </c>
      <c r="D162" s="18" t="s">
        <v>284</v>
      </c>
      <c r="E162" s="18" t="s">
        <v>539</v>
      </c>
      <c r="F162" s="21" t="s">
        <v>286</v>
      </c>
      <c r="G162" s="9">
        <v>26</v>
      </c>
      <c r="H162" s="25">
        <v>16309.07</v>
      </c>
    </row>
    <row r="163" spans="1:8" x14ac:dyDescent="0.2">
      <c r="A163" s="10">
        <v>2023</v>
      </c>
      <c r="B163" s="18" t="s">
        <v>532</v>
      </c>
      <c r="C163" s="18" t="s">
        <v>603</v>
      </c>
      <c r="D163" s="18" t="s">
        <v>284</v>
      </c>
      <c r="E163" s="18" t="s">
        <v>539</v>
      </c>
      <c r="F163" s="21" t="s">
        <v>297</v>
      </c>
      <c r="G163" s="9">
        <v>5</v>
      </c>
      <c r="H163" s="25">
        <v>5166.2</v>
      </c>
    </row>
    <row r="164" spans="1:8" x14ac:dyDescent="0.2">
      <c r="A164" s="10">
        <v>2023</v>
      </c>
      <c r="B164" s="18" t="s">
        <v>532</v>
      </c>
      <c r="C164" s="18" t="s">
        <v>603</v>
      </c>
      <c r="D164" s="18" t="s">
        <v>298</v>
      </c>
      <c r="E164" s="18" t="s">
        <v>540</v>
      </c>
      <c r="F164" s="21" t="s">
        <v>289</v>
      </c>
      <c r="G164" s="9">
        <v>29</v>
      </c>
      <c r="H164" s="25">
        <v>16586.14</v>
      </c>
    </row>
    <row r="165" spans="1:8" x14ac:dyDescent="0.2">
      <c r="A165" s="10">
        <v>2023</v>
      </c>
      <c r="B165" s="18" t="s">
        <v>532</v>
      </c>
      <c r="C165" s="18" t="s">
        <v>603</v>
      </c>
      <c r="D165" s="18" t="s">
        <v>298</v>
      </c>
      <c r="E165" s="18" t="s">
        <v>540</v>
      </c>
      <c r="F165" s="21" t="s">
        <v>300</v>
      </c>
      <c r="G165" s="9">
        <v>35</v>
      </c>
      <c r="H165" s="25">
        <v>11395.72</v>
      </c>
    </row>
    <row r="166" spans="1:8" x14ac:dyDescent="0.2">
      <c r="A166" s="10">
        <v>2023</v>
      </c>
      <c r="B166" s="18" t="s">
        <v>532</v>
      </c>
      <c r="C166" s="18" t="s">
        <v>603</v>
      </c>
      <c r="D166" s="18" t="s">
        <v>284</v>
      </c>
      <c r="E166" s="18" t="s">
        <v>541</v>
      </c>
      <c r="F166" s="21" t="s">
        <v>286</v>
      </c>
      <c r="G166" s="9">
        <v>46</v>
      </c>
      <c r="H166" s="25">
        <v>4744.76</v>
      </c>
    </row>
    <row r="167" spans="1:8" x14ac:dyDescent="0.2">
      <c r="A167" s="10">
        <v>2023</v>
      </c>
      <c r="B167" s="18" t="s">
        <v>532</v>
      </c>
      <c r="C167" s="18" t="s">
        <v>603</v>
      </c>
      <c r="D167" s="18" t="s">
        <v>284</v>
      </c>
      <c r="E167" s="18" t="s">
        <v>541</v>
      </c>
      <c r="F167" s="21" t="s">
        <v>297</v>
      </c>
      <c r="G167" s="9">
        <v>7</v>
      </c>
      <c r="H167" s="25">
        <v>6088.78</v>
      </c>
    </row>
    <row r="168" spans="1:8" x14ac:dyDescent="0.2">
      <c r="A168" s="10">
        <v>2023</v>
      </c>
      <c r="B168" s="18" t="s">
        <v>532</v>
      </c>
      <c r="C168" s="18" t="s">
        <v>603</v>
      </c>
      <c r="D168" s="18" t="s">
        <v>287</v>
      </c>
      <c r="E168" s="18" t="s">
        <v>574</v>
      </c>
      <c r="F168" s="21" t="s">
        <v>289</v>
      </c>
      <c r="G168" s="9">
        <v>123</v>
      </c>
      <c r="H168" s="25">
        <v>10414.6</v>
      </c>
    </row>
    <row r="169" spans="1:8" x14ac:dyDescent="0.2">
      <c r="A169" s="10">
        <v>2023</v>
      </c>
      <c r="B169" s="18" t="s">
        <v>532</v>
      </c>
      <c r="C169" s="18" t="s">
        <v>603</v>
      </c>
      <c r="D169" s="18" t="s">
        <v>287</v>
      </c>
      <c r="E169" s="18" t="s">
        <v>574</v>
      </c>
      <c r="F169" s="21" t="s">
        <v>329</v>
      </c>
      <c r="G169" s="9">
        <v>5</v>
      </c>
      <c r="H169" s="25">
        <v>15029.1</v>
      </c>
    </row>
    <row r="170" spans="1:8" x14ac:dyDescent="0.2">
      <c r="A170" s="10">
        <v>2023</v>
      </c>
      <c r="B170" s="18" t="s">
        <v>532</v>
      </c>
      <c r="C170" s="18" t="s">
        <v>603</v>
      </c>
      <c r="D170" s="18" t="s">
        <v>298</v>
      </c>
      <c r="E170" s="18" t="s">
        <v>657</v>
      </c>
      <c r="F170" s="21" t="s">
        <v>407</v>
      </c>
      <c r="G170" s="9">
        <v>7</v>
      </c>
      <c r="H170" s="25">
        <v>23869</v>
      </c>
    </row>
    <row r="171" spans="1:8" x14ac:dyDescent="0.2">
      <c r="A171" s="10">
        <v>2023</v>
      </c>
      <c r="B171" s="18" t="s">
        <v>532</v>
      </c>
      <c r="C171" s="18" t="s">
        <v>603</v>
      </c>
      <c r="D171" s="18" t="s">
        <v>658</v>
      </c>
      <c r="E171" s="18" t="s">
        <v>659</v>
      </c>
      <c r="F171" s="21" t="s">
        <v>407</v>
      </c>
      <c r="G171" s="9">
        <v>7</v>
      </c>
      <c r="H171" s="25">
        <v>44327.92</v>
      </c>
    </row>
    <row r="172" spans="1:8" x14ac:dyDescent="0.2">
      <c r="A172" s="10">
        <v>2023</v>
      </c>
      <c r="B172" s="18" t="s">
        <v>532</v>
      </c>
      <c r="C172" s="18" t="s">
        <v>603</v>
      </c>
      <c r="D172" s="18" t="s">
        <v>559</v>
      </c>
      <c r="E172" s="18" t="s">
        <v>544</v>
      </c>
      <c r="F172" s="21" t="s">
        <v>407</v>
      </c>
      <c r="G172" s="9">
        <v>22</v>
      </c>
      <c r="H172" s="25">
        <v>26184.81</v>
      </c>
    </row>
    <row r="173" spans="1:8" x14ac:dyDescent="0.2">
      <c r="A173" s="10">
        <v>2023</v>
      </c>
      <c r="B173" s="18" t="s">
        <v>532</v>
      </c>
      <c r="C173" s="18" t="s">
        <v>603</v>
      </c>
      <c r="D173" s="18" t="s">
        <v>326</v>
      </c>
      <c r="E173" s="18" t="s">
        <v>545</v>
      </c>
      <c r="F173" s="21" t="s">
        <v>410</v>
      </c>
      <c r="G173" s="9">
        <v>16</v>
      </c>
      <c r="H173" s="25">
        <v>12956.09</v>
      </c>
    </row>
    <row r="174" spans="1:8" x14ac:dyDescent="0.2">
      <c r="A174" s="10">
        <v>2023</v>
      </c>
      <c r="B174" s="18" t="s">
        <v>532</v>
      </c>
      <c r="C174" s="18" t="s">
        <v>603</v>
      </c>
      <c r="D174" s="18" t="s">
        <v>326</v>
      </c>
      <c r="E174" s="18" t="s">
        <v>545</v>
      </c>
      <c r="F174" s="21" t="s">
        <v>350</v>
      </c>
      <c r="G174" s="9">
        <v>5</v>
      </c>
      <c r="H174" s="25">
        <v>8846.2999999999993</v>
      </c>
    </row>
    <row r="175" spans="1:8" x14ac:dyDescent="0.2">
      <c r="A175" s="10">
        <v>2023</v>
      </c>
      <c r="B175" s="18" t="s">
        <v>532</v>
      </c>
      <c r="C175" s="18" t="s">
        <v>603</v>
      </c>
      <c r="D175" s="18" t="s">
        <v>326</v>
      </c>
      <c r="E175" s="18" t="s">
        <v>545</v>
      </c>
      <c r="F175" s="21" t="s">
        <v>310</v>
      </c>
      <c r="G175" s="9">
        <v>12</v>
      </c>
      <c r="H175" s="25">
        <v>14500.77</v>
      </c>
    </row>
    <row r="176" spans="1:8" x14ac:dyDescent="0.2">
      <c r="A176" s="10">
        <v>2023</v>
      </c>
      <c r="B176" s="18" t="s">
        <v>532</v>
      </c>
      <c r="C176" s="18" t="s">
        <v>603</v>
      </c>
      <c r="D176" s="18" t="s">
        <v>298</v>
      </c>
      <c r="E176" s="18" t="s">
        <v>547</v>
      </c>
      <c r="F176" s="21" t="s">
        <v>300</v>
      </c>
      <c r="G176" s="9">
        <v>7</v>
      </c>
      <c r="H176" s="25">
        <v>13952.21</v>
      </c>
    </row>
    <row r="177" spans="1:8" x14ac:dyDescent="0.2">
      <c r="A177" s="10">
        <v>2023</v>
      </c>
      <c r="B177" s="18" t="s">
        <v>532</v>
      </c>
      <c r="C177" s="18" t="s">
        <v>603</v>
      </c>
      <c r="D177" s="18" t="s">
        <v>298</v>
      </c>
      <c r="E177" s="18" t="s">
        <v>547</v>
      </c>
      <c r="F177" s="21" t="s">
        <v>289</v>
      </c>
      <c r="G177" s="9">
        <v>14</v>
      </c>
      <c r="H177" s="25">
        <v>18611.21</v>
      </c>
    </row>
    <row r="178" spans="1:8" x14ac:dyDescent="0.2">
      <c r="A178" s="10">
        <v>2023</v>
      </c>
      <c r="B178" s="18" t="s">
        <v>532</v>
      </c>
      <c r="C178" s="18" t="s">
        <v>603</v>
      </c>
      <c r="D178" s="18" t="s">
        <v>298</v>
      </c>
      <c r="E178" s="18" t="s">
        <v>548</v>
      </c>
      <c r="F178" s="21" t="s">
        <v>300</v>
      </c>
      <c r="G178" s="9">
        <v>10</v>
      </c>
      <c r="H178" s="25">
        <v>11935.12</v>
      </c>
    </row>
    <row r="179" spans="1:8" x14ac:dyDescent="0.2">
      <c r="A179" s="10">
        <v>2023</v>
      </c>
      <c r="B179" s="18" t="s">
        <v>532</v>
      </c>
      <c r="C179" s="18" t="s">
        <v>603</v>
      </c>
      <c r="D179" s="18" t="s">
        <v>298</v>
      </c>
      <c r="E179" s="18" t="s">
        <v>548</v>
      </c>
      <c r="F179" s="21" t="s">
        <v>289</v>
      </c>
      <c r="G179" s="9">
        <v>26</v>
      </c>
      <c r="H179" s="25">
        <v>13090.8</v>
      </c>
    </row>
    <row r="180" spans="1:8" x14ac:dyDescent="0.2">
      <c r="A180" s="10">
        <v>2023</v>
      </c>
      <c r="B180" s="18" t="s">
        <v>532</v>
      </c>
      <c r="C180" s="18" t="s">
        <v>603</v>
      </c>
      <c r="D180" s="18" t="s">
        <v>424</v>
      </c>
      <c r="E180" s="18" t="s">
        <v>660</v>
      </c>
      <c r="F180" s="21" t="s">
        <v>407</v>
      </c>
      <c r="G180" s="9">
        <v>20</v>
      </c>
      <c r="H180" s="25">
        <v>26396.86</v>
      </c>
    </row>
    <row r="181" spans="1:8" x14ac:dyDescent="0.2">
      <c r="A181" s="10">
        <v>2023</v>
      </c>
      <c r="B181" s="18" t="s">
        <v>532</v>
      </c>
      <c r="C181" s="18" t="s">
        <v>603</v>
      </c>
      <c r="D181" s="18" t="s">
        <v>413</v>
      </c>
      <c r="E181" s="18" t="s">
        <v>582</v>
      </c>
      <c r="F181" s="21" t="s">
        <v>297</v>
      </c>
      <c r="G181" s="9">
        <v>5</v>
      </c>
      <c r="H181" s="25">
        <v>7723.4</v>
      </c>
    </row>
    <row r="182" spans="1:8" x14ac:dyDescent="0.2">
      <c r="A182" s="10">
        <v>2023</v>
      </c>
      <c r="B182" s="18" t="s">
        <v>532</v>
      </c>
      <c r="C182" s="18" t="s">
        <v>603</v>
      </c>
      <c r="D182" s="18" t="s">
        <v>413</v>
      </c>
      <c r="E182" s="18" t="s">
        <v>582</v>
      </c>
      <c r="F182" s="21" t="s">
        <v>296</v>
      </c>
      <c r="G182" s="9">
        <v>13</v>
      </c>
      <c r="H182" s="25">
        <v>7626.38</v>
      </c>
    </row>
    <row r="183" spans="1:8" x14ac:dyDescent="0.2">
      <c r="A183" s="10">
        <v>2023</v>
      </c>
      <c r="B183" s="18" t="s">
        <v>532</v>
      </c>
      <c r="C183" s="18" t="s">
        <v>603</v>
      </c>
      <c r="D183" s="18" t="s">
        <v>413</v>
      </c>
      <c r="E183" s="18" t="s">
        <v>582</v>
      </c>
      <c r="F183" s="21" t="s">
        <v>295</v>
      </c>
      <c r="G183" s="9">
        <v>5</v>
      </c>
      <c r="H183" s="25">
        <v>6354</v>
      </c>
    </row>
    <row r="184" spans="1:8" x14ac:dyDescent="0.2">
      <c r="A184" s="10">
        <v>2023</v>
      </c>
      <c r="B184" s="18" t="s">
        <v>532</v>
      </c>
      <c r="C184" s="18" t="s">
        <v>603</v>
      </c>
      <c r="D184" s="18" t="s">
        <v>393</v>
      </c>
      <c r="E184" s="18" t="s">
        <v>549</v>
      </c>
      <c r="F184" s="21" t="s">
        <v>289</v>
      </c>
      <c r="G184" s="9">
        <v>6</v>
      </c>
      <c r="H184" s="25">
        <v>12371.16</v>
      </c>
    </row>
    <row r="185" spans="1:8" x14ac:dyDescent="0.2">
      <c r="A185" s="10">
        <v>2023</v>
      </c>
      <c r="B185" s="18" t="s">
        <v>532</v>
      </c>
      <c r="C185" s="18" t="s">
        <v>603</v>
      </c>
      <c r="D185" s="18" t="s">
        <v>393</v>
      </c>
      <c r="E185" s="18" t="s">
        <v>549</v>
      </c>
      <c r="F185" s="21" t="s">
        <v>300</v>
      </c>
      <c r="G185" s="9">
        <v>27</v>
      </c>
      <c r="H185" s="25">
        <v>10943.98</v>
      </c>
    </row>
    <row r="186" spans="1:8" x14ac:dyDescent="0.2">
      <c r="A186" s="10">
        <v>2023</v>
      </c>
      <c r="B186" s="18" t="s">
        <v>532</v>
      </c>
      <c r="C186" s="18" t="s">
        <v>603</v>
      </c>
      <c r="D186" s="18" t="s">
        <v>291</v>
      </c>
      <c r="E186" s="18" t="s">
        <v>550</v>
      </c>
      <c r="F186" s="21" t="s">
        <v>286</v>
      </c>
      <c r="G186" s="9">
        <v>113</v>
      </c>
      <c r="H186" s="25">
        <v>5075.6400000000003</v>
      </c>
    </row>
    <row r="187" spans="1:8" x14ac:dyDescent="0.2">
      <c r="A187" s="10">
        <v>2023</v>
      </c>
      <c r="B187" s="18" t="s">
        <v>532</v>
      </c>
      <c r="C187" s="18" t="s">
        <v>603</v>
      </c>
      <c r="D187" s="18" t="s">
        <v>291</v>
      </c>
      <c r="E187" s="18" t="s">
        <v>550</v>
      </c>
      <c r="F187" s="21" t="s">
        <v>297</v>
      </c>
      <c r="G187" s="9">
        <v>19</v>
      </c>
      <c r="H187" s="25">
        <v>3064.52</v>
      </c>
    </row>
    <row r="188" spans="1:8" x14ac:dyDescent="0.2">
      <c r="A188" s="10">
        <v>2023</v>
      </c>
      <c r="B188" s="18" t="s">
        <v>532</v>
      </c>
      <c r="C188" s="18" t="s">
        <v>603</v>
      </c>
      <c r="D188" s="18" t="s">
        <v>293</v>
      </c>
      <c r="E188" s="18" t="s">
        <v>551</v>
      </c>
      <c r="F188" s="21" t="s">
        <v>297</v>
      </c>
      <c r="G188" s="9">
        <v>17</v>
      </c>
      <c r="H188" s="25">
        <v>7146.58</v>
      </c>
    </row>
    <row r="189" spans="1:8" x14ac:dyDescent="0.2">
      <c r="A189" s="10">
        <v>2023</v>
      </c>
      <c r="B189" s="18" t="s">
        <v>532</v>
      </c>
      <c r="C189" s="18" t="s">
        <v>603</v>
      </c>
      <c r="D189" s="18" t="s">
        <v>413</v>
      </c>
      <c r="E189" s="18" t="s">
        <v>552</v>
      </c>
      <c r="F189" s="21" t="s">
        <v>295</v>
      </c>
      <c r="G189" s="9">
        <v>14</v>
      </c>
      <c r="H189" s="25">
        <v>6295.28</v>
      </c>
    </row>
    <row r="190" spans="1:8" x14ac:dyDescent="0.2">
      <c r="A190" s="10">
        <v>2023</v>
      </c>
      <c r="B190" s="18" t="s">
        <v>532</v>
      </c>
      <c r="C190" s="18" t="s">
        <v>603</v>
      </c>
      <c r="D190" s="18" t="s">
        <v>413</v>
      </c>
      <c r="E190" s="18" t="s">
        <v>552</v>
      </c>
      <c r="F190" s="21" t="s">
        <v>297</v>
      </c>
      <c r="G190" s="9">
        <v>45</v>
      </c>
      <c r="H190" s="25">
        <v>11245.8</v>
      </c>
    </row>
    <row r="191" spans="1:8" x14ac:dyDescent="0.2">
      <c r="A191" s="10">
        <v>2023</v>
      </c>
      <c r="B191" s="18" t="s">
        <v>532</v>
      </c>
      <c r="C191" s="18" t="s">
        <v>603</v>
      </c>
      <c r="D191" s="18" t="s">
        <v>413</v>
      </c>
      <c r="E191" s="18" t="s">
        <v>552</v>
      </c>
      <c r="F191" s="21" t="s">
        <v>296</v>
      </c>
      <c r="G191" s="9">
        <v>52</v>
      </c>
      <c r="H191" s="25">
        <v>7136.38</v>
      </c>
    </row>
    <row r="192" spans="1:8" x14ac:dyDescent="0.2">
      <c r="A192" s="10">
        <v>2023</v>
      </c>
      <c r="B192" s="18" t="s">
        <v>553</v>
      </c>
      <c r="C192" s="18" t="s">
        <v>603</v>
      </c>
      <c r="D192" s="18" t="s">
        <v>313</v>
      </c>
      <c r="E192" s="18" t="s">
        <v>555</v>
      </c>
      <c r="F192" s="21" t="s">
        <v>308</v>
      </c>
      <c r="G192" s="9">
        <v>79</v>
      </c>
      <c r="H192" s="25">
        <v>4437.22</v>
      </c>
    </row>
    <row r="193" spans="1:8" x14ac:dyDescent="0.2">
      <c r="A193" s="10">
        <v>2023</v>
      </c>
      <c r="B193" s="18" t="s">
        <v>553</v>
      </c>
      <c r="C193" s="18" t="s">
        <v>603</v>
      </c>
      <c r="D193" s="18" t="s">
        <v>284</v>
      </c>
      <c r="E193" s="18" t="s">
        <v>539</v>
      </c>
      <c r="F193" s="21" t="s">
        <v>286</v>
      </c>
      <c r="G193" s="9">
        <v>11</v>
      </c>
      <c r="H193" s="25">
        <v>22307.02</v>
      </c>
    </row>
    <row r="194" spans="1:8" x14ac:dyDescent="0.2">
      <c r="A194" s="10">
        <v>2023</v>
      </c>
      <c r="B194" s="18" t="s">
        <v>553</v>
      </c>
      <c r="C194" s="18" t="s">
        <v>603</v>
      </c>
      <c r="D194" s="18" t="s">
        <v>413</v>
      </c>
      <c r="E194" s="18" t="s">
        <v>556</v>
      </c>
      <c r="F194" s="21" t="s">
        <v>295</v>
      </c>
      <c r="G194" s="9">
        <v>17</v>
      </c>
      <c r="H194" s="25">
        <v>6578.13</v>
      </c>
    </row>
    <row r="195" spans="1:8" x14ac:dyDescent="0.2">
      <c r="A195" s="10">
        <v>2023</v>
      </c>
      <c r="B195" s="18" t="s">
        <v>553</v>
      </c>
      <c r="C195" s="18" t="s">
        <v>603</v>
      </c>
      <c r="D195" s="18" t="s">
        <v>413</v>
      </c>
      <c r="E195" s="18" t="s">
        <v>556</v>
      </c>
      <c r="F195" s="21" t="s">
        <v>296</v>
      </c>
      <c r="G195" s="9">
        <v>37</v>
      </c>
      <c r="H195" s="25">
        <v>7183.72</v>
      </c>
    </row>
    <row r="196" spans="1:8" x14ac:dyDescent="0.2">
      <c r="A196" s="10">
        <v>2023</v>
      </c>
      <c r="B196" s="18" t="s">
        <v>553</v>
      </c>
      <c r="C196" s="18" t="s">
        <v>603</v>
      </c>
      <c r="D196" s="18" t="s">
        <v>413</v>
      </c>
      <c r="E196" s="18" t="s">
        <v>556</v>
      </c>
      <c r="F196" s="21" t="s">
        <v>297</v>
      </c>
      <c r="G196" s="9">
        <v>28</v>
      </c>
      <c r="H196" s="25">
        <v>16691.57</v>
      </c>
    </row>
    <row r="197" spans="1:8" x14ac:dyDescent="0.2">
      <c r="A197" s="10">
        <v>2023</v>
      </c>
      <c r="B197" s="18" t="s">
        <v>553</v>
      </c>
      <c r="C197" s="18" t="s">
        <v>603</v>
      </c>
      <c r="D197" s="18" t="s">
        <v>453</v>
      </c>
      <c r="E197" s="18" t="s">
        <v>557</v>
      </c>
      <c r="F197" s="21" t="s">
        <v>297</v>
      </c>
      <c r="G197" s="9">
        <v>143</v>
      </c>
      <c r="H197" s="25">
        <v>14870.61</v>
      </c>
    </row>
    <row r="198" spans="1:8" x14ac:dyDescent="0.2">
      <c r="A198" s="10">
        <v>2023</v>
      </c>
      <c r="B198" s="18" t="s">
        <v>553</v>
      </c>
      <c r="C198" s="18" t="s">
        <v>603</v>
      </c>
      <c r="D198" s="18" t="s">
        <v>453</v>
      </c>
      <c r="E198" s="18" t="s">
        <v>557</v>
      </c>
      <c r="F198" s="21" t="s">
        <v>295</v>
      </c>
      <c r="G198" s="9">
        <v>7</v>
      </c>
      <c r="H198" s="25">
        <v>4859.53</v>
      </c>
    </row>
    <row r="199" spans="1:8" x14ac:dyDescent="0.2">
      <c r="A199" s="10">
        <v>2023</v>
      </c>
      <c r="B199" s="18" t="s">
        <v>553</v>
      </c>
      <c r="C199" s="18" t="s">
        <v>603</v>
      </c>
      <c r="D199" s="18" t="s">
        <v>453</v>
      </c>
      <c r="E199" s="18" t="s">
        <v>557</v>
      </c>
      <c r="F199" s="21" t="s">
        <v>296</v>
      </c>
      <c r="G199" s="9">
        <v>19</v>
      </c>
      <c r="H199" s="25">
        <v>9431.2099999999991</v>
      </c>
    </row>
    <row r="200" spans="1:8" x14ac:dyDescent="0.2">
      <c r="A200" s="10">
        <v>2023</v>
      </c>
      <c r="B200" s="18" t="s">
        <v>553</v>
      </c>
      <c r="C200" s="18" t="s">
        <v>603</v>
      </c>
      <c r="D200" s="18" t="s">
        <v>559</v>
      </c>
      <c r="E200" s="18" t="s">
        <v>560</v>
      </c>
      <c r="F200" s="21" t="s">
        <v>289</v>
      </c>
      <c r="G200" s="9">
        <v>6</v>
      </c>
      <c r="H200" s="25">
        <v>3424.18</v>
      </c>
    </row>
    <row r="201" spans="1:8" x14ac:dyDescent="0.2">
      <c r="A201" s="10">
        <v>2023</v>
      </c>
      <c r="B201" s="18" t="s">
        <v>553</v>
      </c>
      <c r="C201" s="18" t="s">
        <v>603</v>
      </c>
      <c r="D201" s="18" t="s">
        <v>559</v>
      </c>
      <c r="E201" s="18" t="s">
        <v>560</v>
      </c>
      <c r="F201" s="21" t="s">
        <v>300</v>
      </c>
      <c r="G201" s="9">
        <v>28</v>
      </c>
      <c r="H201" s="25">
        <v>5118.3</v>
      </c>
    </row>
    <row r="202" spans="1:8" x14ac:dyDescent="0.2">
      <c r="A202" s="10">
        <v>2023</v>
      </c>
      <c r="B202" s="18" t="s">
        <v>553</v>
      </c>
      <c r="C202" s="18" t="s">
        <v>603</v>
      </c>
      <c r="D202" s="18" t="s">
        <v>413</v>
      </c>
      <c r="E202" s="18" t="s">
        <v>561</v>
      </c>
      <c r="F202" s="21" t="s">
        <v>297</v>
      </c>
      <c r="G202" s="9">
        <v>38</v>
      </c>
      <c r="H202" s="25">
        <v>16067.44</v>
      </c>
    </row>
    <row r="203" spans="1:8" x14ac:dyDescent="0.2">
      <c r="A203" s="10">
        <v>2023</v>
      </c>
      <c r="B203" s="18" t="s">
        <v>553</v>
      </c>
      <c r="C203" s="18" t="s">
        <v>603</v>
      </c>
      <c r="D203" s="18" t="s">
        <v>413</v>
      </c>
      <c r="E203" s="18" t="s">
        <v>561</v>
      </c>
      <c r="F203" s="21" t="s">
        <v>296</v>
      </c>
      <c r="G203" s="9">
        <v>23</v>
      </c>
      <c r="H203" s="25">
        <v>6312.75</v>
      </c>
    </row>
    <row r="204" spans="1:8" x14ac:dyDescent="0.2">
      <c r="A204" s="10">
        <v>2023</v>
      </c>
      <c r="B204" s="18" t="s">
        <v>553</v>
      </c>
      <c r="C204" s="18" t="s">
        <v>603</v>
      </c>
      <c r="D204" s="18" t="s">
        <v>413</v>
      </c>
      <c r="E204" s="18" t="s">
        <v>561</v>
      </c>
      <c r="F204" s="21" t="s">
        <v>295</v>
      </c>
      <c r="G204" s="9">
        <v>5</v>
      </c>
      <c r="H204" s="25">
        <v>4440.97</v>
      </c>
    </row>
    <row r="205" spans="1:8" x14ac:dyDescent="0.2">
      <c r="A205" s="10">
        <v>2023</v>
      </c>
      <c r="B205" s="18" t="s">
        <v>553</v>
      </c>
      <c r="C205" s="18" t="s">
        <v>603</v>
      </c>
      <c r="D205" s="18" t="s">
        <v>284</v>
      </c>
      <c r="E205" s="18" t="s">
        <v>307</v>
      </c>
      <c r="F205" s="21" t="s">
        <v>286</v>
      </c>
      <c r="G205" s="9">
        <v>40</v>
      </c>
      <c r="H205" s="25">
        <v>26256.52</v>
      </c>
    </row>
    <row r="206" spans="1:8" x14ac:dyDescent="0.2">
      <c r="A206" s="10">
        <v>2023</v>
      </c>
      <c r="B206" s="18" t="s">
        <v>553</v>
      </c>
      <c r="C206" s="18" t="s">
        <v>603</v>
      </c>
      <c r="D206" s="18" t="s">
        <v>284</v>
      </c>
      <c r="E206" s="18" t="s">
        <v>307</v>
      </c>
      <c r="F206" s="21" t="s">
        <v>297</v>
      </c>
      <c r="G206" s="9">
        <v>5</v>
      </c>
      <c r="H206" s="25">
        <v>14691.42</v>
      </c>
    </row>
    <row r="207" spans="1:8" x14ac:dyDescent="0.2">
      <c r="A207" s="10">
        <v>2023</v>
      </c>
      <c r="B207" s="18" t="s">
        <v>553</v>
      </c>
      <c r="C207" s="18" t="s">
        <v>603</v>
      </c>
      <c r="D207" s="18" t="s">
        <v>291</v>
      </c>
      <c r="E207" s="18" t="s">
        <v>562</v>
      </c>
      <c r="F207" s="21" t="s">
        <v>297</v>
      </c>
      <c r="G207" s="9">
        <v>6</v>
      </c>
      <c r="H207" s="25">
        <v>15994.68</v>
      </c>
    </row>
    <row r="208" spans="1:8" x14ac:dyDescent="0.2">
      <c r="A208" s="10">
        <v>2023</v>
      </c>
      <c r="B208" s="18" t="s">
        <v>553</v>
      </c>
      <c r="C208" s="18" t="s">
        <v>603</v>
      </c>
      <c r="D208" s="18" t="s">
        <v>291</v>
      </c>
      <c r="E208" s="18" t="s">
        <v>562</v>
      </c>
      <c r="F208" s="21" t="s">
        <v>286</v>
      </c>
      <c r="G208" s="9">
        <v>25</v>
      </c>
      <c r="H208" s="25">
        <v>22108.39</v>
      </c>
    </row>
    <row r="209" spans="1:8" x14ac:dyDescent="0.2">
      <c r="A209" s="10">
        <v>2023</v>
      </c>
      <c r="B209" s="18" t="s">
        <v>563</v>
      </c>
      <c r="C209" s="18" t="s">
        <v>603</v>
      </c>
      <c r="D209" s="18" t="s">
        <v>424</v>
      </c>
      <c r="E209" s="18" t="s">
        <v>564</v>
      </c>
      <c r="F209" s="21" t="s">
        <v>407</v>
      </c>
      <c r="G209" s="9">
        <v>10</v>
      </c>
      <c r="H209" s="25">
        <v>45821.19</v>
      </c>
    </row>
    <row r="210" spans="1:8" x14ac:dyDescent="0.2">
      <c r="A210" s="10">
        <v>2023</v>
      </c>
      <c r="B210" s="18" t="s">
        <v>563</v>
      </c>
      <c r="C210" s="18" t="s">
        <v>603</v>
      </c>
      <c r="D210" s="18" t="s">
        <v>287</v>
      </c>
      <c r="E210" s="18" t="s">
        <v>533</v>
      </c>
      <c r="F210" s="21" t="s">
        <v>289</v>
      </c>
      <c r="G210" s="9">
        <v>12</v>
      </c>
      <c r="H210" s="25">
        <v>11754.91</v>
      </c>
    </row>
    <row r="211" spans="1:8" x14ac:dyDescent="0.2">
      <c r="A211" s="10">
        <v>2023</v>
      </c>
      <c r="B211" s="18" t="s">
        <v>563</v>
      </c>
      <c r="C211" s="18" t="s">
        <v>603</v>
      </c>
      <c r="D211" s="18" t="s">
        <v>413</v>
      </c>
      <c r="E211" s="18" t="s">
        <v>565</v>
      </c>
      <c r="F211" s="21" t="s">
        <v>296</v>
      </c>
      <c r="G211" s="9">
        <v>19</v>
      </c>
      <c r="H211" s="25">
        <v>6379.73</v>
      </c>
    </row>
    <row r="212" spans="1:8" x14ac:dyDescent="0.2">
      <c r="A212" s="10">
        <v>2023</v>
      </c>
      <c r="B212" s="18" t="s">
        <v>563</v>
      </c>
      <c r="C212" s="18" t="s">
        <v>603</v>
      </c>
      <c r="D212" s="18" t="s">
        <v>413</v>
      </c>
      <c r="E212" s="18" t="s">
        <v>565</v>
      </c>
      <c r="F212" s="21" t="s">
        <v>295</v>
      </c>
      <c r="G212" s="9">
        <v>8</v>
      </c>
      <c r="H212" s="25">
        <v>13444.37</v>
      </c>
    </row>
    <row r="213" spans="1:8" x14ac:dyDescent="0.2">
      <c r="A213" s="10">
        <v>2023</v>
      </c>
      <c r="B213" s="18" t="s">
        <v>563</v>
      </c>
      <c r="C213" s="18" t="s">
        <v>603</v>
      </c>
      <c r="D213" s="18" t="s">
        <v>326</v>
      </c>
      <c r="E213" s="18" t="s">
        <v>566</v>
      </c>
      <c r="F213" s="21" t="s">
        <v>310</v>
      </c>
      <c r="G213" s="9">
        <v>5</v>
      </c>
      <c r="H213" s="25">
        <v>13738.6</v>
      </c>
    </row>
    <row r="214" spans="1:8" x14ac:dyDescent="0.2">
      <c r="A214" s="10">
        <v>2023</v>
      </c>
      <c r="B214" s="18" t="s">
        <v>563</v>
      </c>
      <c r="C214" s="18" t="s">
        <v>603</v>
      </c>
      <c r="D214" s="18" t="s">
        <v>298</v>
      </c>
      <c r="E214" s="18" t="s">
        <v>567</v>
      </c>
      <c r="F214" s="21" t="s">
        <v>300</v>
      </c>
      <c r="G214" s="9">
        <v>41</v>
      </c>
      <c r="H214" s="25">
        <v>14330.85</v>
      </c>
    </row>
    <row r="215" spans="1:8" x14ac:dyDescent="0.2">
      <c r="A215" s="10">
        <v>2023</v>
      </c>
      <c r="B215" s="18" t="s">
        <v>563</v>
      </c>
      <c r="C215" s="18" t="s">
        <v>603</v>
      </c>
      <c r="D215" s="18" t="s">
        <v>298</v>
      </c>
      <c r="E215" s="18" t="s">
        <v>567</v>
      </c>
      <c r="F215" s="21" t="s">
        <v>289</v>
      </c>
      <c r="G215" s="9">
        <v>24</v>
      </c>
      <c r="H215" s="25">
        <v>24611.89</v>
      </c>
    </row>
    <row r="216" spans="1:8" x14ac:dyDescent="0.2">
      <c r="A216" s="10">
        <v>2023</v>
      </c>
      <c r="B216" s="18" t="s">
        <v>563</v>
      </c>
      <c r="C216" s="18" t="s">
        <v>603</v>
      </c>
      <c r="D216" s="18" t="s">
        <v>298</v>
      </c>
      <c r="E216" s="18" t="s">
        <v>536</v>
      </c>
      <c r="F216" s="21" t="s">
        <v>329</v>
      </c>
      <c r="G216" s="9">
        <v>7</v>
      </c>
      <c r="H216" s="25">
        <v>21332.82</v>
      </c>
    </row>
    <row r="217" spans="1:8" x14ac:dyDescent="0.2">
      <c r="A217" s="10">
        <v>2023</v>
      </c>
      <c r="B217" s="18" t="s">
        <v>563</v>
      </c>
      <c r="C217" s="18" t="s">
        <v>603</v>
      </c>
      <c r="D217" s="18" t="s">
        <v>298</v>
      </c>
      <c r="E217" s="18" t="s">
        <v>536</v>
      </c>
      <c r="F217" s="21" t="s">
        <v>289</v>
      </c>
      <c r="G217" s="9">
        <v>124</v>
      </c>
      <c r="H217" s="25">
        <v>10374.27</v>
      </c>
    </row>
    <row r="218" spans="1:8" x14ac:dyDescent="0.2">
      <c r="A218" s="10">
        <v>2023</v>
      </c>
      <c r="B218" s="18" t="s">
        <v>563</v>
      </c>
      <c r="C218" s="18" t="s">
        <v>603</v>
      </c>
      <c r="D218" s="18" t="s">
        <v>298</v>
      </c>
      <c r="E218" s="18" t="s">
        <v>554</v>
      </c>
      <c r="F218" s="21" t="s">
        <v>289</v>
      </c>
      <c r="G218" s="9">
        <v>5</v>
      </c>
      <c r="H218" s="25">
        <v>30124</v>
      </c>
    </row>
    <row r="219" spans="1:8" x14ac:dyDescent="0.2">
      <c r="A219" s="10">
        <v>2023</v>
      </c>
      <c r="B219" s="18" t="s">
        <v>563</v>
      </c>
      <c r="C219" s="18" t="s">
        <v>603</v>
      </c>
      <c r="D219" s="18" t="s">
        <v>313</v>
      </c>
      <c r="E219" s="18" t="s">
        <v>555</v>
      </c>
      <c r="F219" s="21" t="s">
        <v>308</v>
      </c>
      <c r="G219" s="9">
        <v>83</v>
      </c>
      <c r="H219" s="25">
        <v>7015.86</v>
      </c>
    </row>
    <row r="220" spans="1:8" x14ac:dyDescent="0.2">
      <c r="A220" s="10">
        <v>2023</v>
      </c>
      <c r="B220" s="18" t="s">
        <v>563</v>
      </c>
      <c r="C220" s="18" t="s">
        <v>603</v>
      </c>
      <c r="D220" s="18" t="s">
        <v>568</v>
      </c>
      <c r="E220" s="18" t="s">
        <v>569</v>
      </c>
      <c r="F220" s="21" t="s">
        <v>310</v>
      </c>
      <c r="G220" s="9">
        <v>10</v>
      </c>
      <c r="H220" s="25">
        <v>18958.099999999999</v>
      </c>
    </row>
    <row r="221" spans="1:8" x14ac:dyDescent="0.2">
      <c r="A221" s="10">
        <v>2023</v>
      </c>
      <c r="B221" s="18" t="s">
        <v>563</v>
      </c>
      <c r="C221" s="18" t="s">
        <v>603</v>
      </c>
      <c r="D221" s="18" t="s">
        <v>413</v>
      </c>
      <c r="E221" s="18" t="s">
        <v>570</v>
      </c>
      <c r="F221" s="21" t="s">
        <v>297</v>
      </c>
      <c r="G221" s="9">
        <v>35</v>
      </c>
      <c r="H221" s="25">
        <v>14782.8</v>
      </c>
    </row>
    <row r="222" spans="1:8" x14ac:dyDescent="0.2">
      <c r="A222" s="10">
        <v>2023</v>
      </c>
      <c r="B222" s="18" t="s">
        <v>563</v>
      </c>
      <c r="C222" s="18" t="s">
        <v>603</v>
      </c>
      <c r="D222" s="18" t="s">
        <v>413</v>
      </c>
      <c r="E222" s="18" t="s">
        <v>570</v>
      </c>
      <c r="F222" s="21" t="s">
        <v>295</v>
      </c>
      <c r="G222" s="9">
        <v>119</v>
      </c>
      <c r="H222" s="25">
        <v>15307.62</v>
      </c>
    </row>
    <row r="223" spans="1:8" x14ac:dyDescent="0.2">
      <c r="A223" s="10">
        <v>2023</v>
      </c>
      <c r="B223" s="18" t="s">
        <v>563</v>
      </c>
      <c r="C223" s="18" t="s">
        <v>603</v>
      </c>
      <c r="D223" s="18" t="s">
        <v>413</v>
      </c>
      <c r="E223" s="18" t="s">
        <v>570</v>
      </c>
      <c r="F223" s="21" t="s">
        <v>296</v>
      </c>
      <c r="G223" s="9">
        <v>109</v>
      </c>
      <c r="H223" s="25">
        <v>6271.25</v>
      </c>
    </row>
    <row r="224" spans="1:8" x14ac:dyDescent="0.2">
      <c r="A224" s="10">
        <v>2023</v>
      </c>
      <c r="B224" s="18" t="s">
        <v>563</v>
      </c>
      <c r="C224" s="18" t="s">
        <v>603</v>
      </c>
      <c r="D224" s="18" t="s">
        <v>393</v>
      </c>
      <c r="E224" s="18" t="s">
        <v>655</v>
      </c>
      <c r="F224" s="21" t="s">
        <v>300</v>
      </c>
      <c r="G224" s="9">
        <v>36</v>
      </c>
      <c r="H224" s="25">
        <v>23888.44</v>
      </c>
    </row>
    <row r="225" spans="1:8" x14ac:dyDescent="0.2">
      <c r="A225" s="10">
        <v>2023</v>
      </c>
      <c r="B225" s="18" t="s">
        <v>563</v>
      </c>
      <c r="C225" s="18" t="s">
        <v>603</v>
      </c>
      <c r="D225" s="18" t="s">
        <v>393</v>
      </c>
      <c r="E225" s="18" t="s">
        <v>655</v>
      </c>
      <c r="F225" s="21" t="s">
        <v>289</v>
      </c>
      <c r="G225" s="9">
        <v>20</v>
      </c>
      <c r="H225" s="25">
        <v>23441.52</v>
      </c>
    </row>
    <row r="226" spans="1:8" x14ac:dyDescent="0.2">
      <c r="A226" s="10">
        <v>2023</v>
      </c>
      <c r="B226" s="18" t="s">
        <v>563</v>
      </c>
      <c r="C226" s="18" t="s">
        <v>603</v>
      </c>
      <c r="D226" s="18" t="s">
        <v>393</v>
      </c>
      <c r="E226" s="18" t="s">
        <v>655</v>
      </c>
      <c r="F226" s="21" t="s">
        <v>329</v>
      </c>
      <c r="G226" s="9">
        <v>5</v>
      </c>
      <c r="H226" s="25">
        <v>34292.800000000003</v>
      </c>
    </row>
    <row r="227" spans="1:8" x14ac:dyDescent="0.2">
      <c r="A227" s="10">
        <v>2023</v>
      </c>
      <c r="B227" s="18" t="s">
        <v>563</v>
      </c>
      <c r="C227" s="18" t="s">
        <v>603</v>
      </c>
      <c r="D227" s="18" t="s">
        <v>413</v>
      </c>
      <c r="E227" s="18" t="s">
        <v>571</v>
      </c>
      <c r="F227" s="21" t="s">
        <v>295</v>
      </c>
      <c r="G227" s="9">
        <v>30</v>
      </c>
      <c r="H227" s="25">
        <v>14962.76</v>
      </c>
    </row>
    <row r="228" spans="1:8" x14ac:dyDescent="0.2">
      <c r="A228" s="10">
        <v>2023</v>
      </c>
      <c r="B228" s="18" t="s">
        <v>563</v>
      </c>
      <c r="C228" s="18" t="s">
        <v>603</v>
      </c>
      <c r="D228" s="18" t="s">
        <v>413</v>
      </c>
      <c r="E228" s="18" t="s">
        <v>571</v>
      </c>
      <c r="F228" s="21" t="s">
        <v>296</v>
      </c>
      <c r="G228" s="9">
        <v>43</v>
      </c>
      <c r="H228" s="25">
        <v>6501.23</v>
      </c>
    </row>
    <row r="229" spans="1:8" x14ac:dyDescent="0.2">
      <c r="A229" s="10">
        <v>2023</v>
      </c>
      <c r="B229" s="18" t="s">
        <v>563</v>
      </c>
      <c r="C229" s="18" t="s">
        <v>603</v>
      </c>
      <c r="D229" s="18" t="s">
        <v>413</v>
      </c>
      <c r="E229" s="18" t="s">
        <v>571</v>
      </c>
      <c r="F229" s="21" t="s">
        <v>297</v>
      </c>
      <c r="G229" s="9">
        <v>54</v>
      </c>
      <c r="H229" s="25">
        <v>39843.660000000003</v>
      </c>
    </row>
    <row r="230" spans="1:8" x14ac:dyDescent="0.2">
      <c r="A230" s="10">
        <v>2023</v>
      </c>
      <c r="B230" s="18" t="s">
        <v>563</v>
      </c>
      <c r="C230" s="18" t="s">
        <v>603</v>
      </c>
      <c r="D230" s="18" t="s">
        <v>313</v>
      </c>
      <c r="E230" s="18" t="s">
        <v>573</v>
      </c>
      <c r="F230" s="21" t="s">
        <v>297</v>
      </c>
      <c r="G230" s="9">
        <v>31</v>
      </c>
      <c r="H230" s="25">
        <v>13641.61</v>
      </c>
    </row>
    <row r="231" spans="1:8" x14ac:dyDescent="0.2">
      <c r="A231" s="10">
        <v>2023</v>
      </c>
      <c r="B231" s="18" t="s">
        <v>563</v>
      </c>
      <c r="C231" s="18" t="s">
        <v>603</v>
      </c>
      <c r="D231" s="18" t="s">
        <v>383</v>
      </c>
      <c r="E231" s="18" t="s">
        <v>573</v>
      </c>
      <c r="F231" s="21" t="s">
        <v>297</v>
      </c>
      <c r="G231" s="9">
        <v>38</v>
      </c>
      <c r="H231" s="25">
        <v>12824.81</v>
      </c>
    </row>
    <row r="232" spans="1:8" x14ac:dyDescent="0.2">
      <c r="A232" s="10">
        <v>2023</v>
      </c>
      <c r="B232" s="18" t="s">
        <v>563</v>
      </c>
      <c r="C232" s="18" t="s">
        <v>603</v>
      </c>
      <c r="D232" s="18" t="s">
        <v>313</v>
      </c>
      <c r="E232" s="18" t="s">
        <v>573</v>
      </c>
      <c r="F232" s="21" t="s">
        <v>286</v>
      </c>
      <c r="G232" s="9">
        <v>11</v>
      </c>
      <c r="H232" s="25">
        <v>21415.54</v>
      </c>
    </row>
    <row r="233" spans="1:8" x14ac:dyDescent="0.2">
      <c r="A233" s="10">
        <v>2023</v>
      </c>
      <c r="B233" s="18" t="s">
        <v>563</v>
      </c>
      <c r="C233" s="18" t="s">
        <v>603</v>
      </c>
      <c r="D233" s="18" t="s">
        <v>383</v>
      </c>
      <c r="E233" s="18" t="s">
        <v>573</v>
      </c>
      <c r="F233" s="21" t="s">
        <v>286</v>
      </c>
      <c r="G233" s="9">
        <v>11</v>
      </c>
      <c r="H233" s="25">
        <v>18543.27</v>
      </c>
    </row>
    <row r="234" spans="1:8" x14ac:dyDescent="0.2">
      <c r="A234" s="10">
        <v>2023</v>
      </c>
      <c r="B234" s="18" t="s">
        <v>563</v>
      </c>
      <c r="C234" s="18" t="s">
        <v>603</v>
      </c>
      <c r="D234" s="18" t="s">
        <v>287</v>
      </c>
      <c r="E234" s="18" t="s">
        <v>574</v>
      </c>
      <c r="F234" s="21" t="s">
        <v>289</v>
      </c>
      <c r="G234" s="9">
        <v>116</v>
      </c>
      <c r="H234" s="25">
        <v>12716.95</v>
      </c>
    </row>
    <row r="235" spans="1:8" x14ac:dyDescent="0.2">
      <c r="A235" s="10">
        <v>2023</v>
      </c>
      <c r="B235" s="18" t="s">
        <v>563</v>
      </c>
      <c r="C235" s="18" t="s">
        <v>603</v>
      </c>
      <c r="D235" s="18" t="s">
        <v>413</v>
      </c>
      <c r="E235" s="18" t="s">
        <v>575</v>
      </c>
      <c r="F235" s="21" t="s">
        <v>295</v>
      </c>
      <c r="G235" s="9">
        <v>47</v>
      </c>
      <c r="H235" s="25">
        <v>16601.97</v>
      </c>
    </row>
    <row r="236" spans="1:8" x14ac:dyDescent="0.2">
      <c r="A236" s="10">
        <v>2023</v>
      </c>
      <c r="B236" s="18" t="s">
        <v>563</v>
      </c>
      <c r="C236" s="18" t="s">
        <v>603</v>
      </c>
      <c r="D236" s="18" t="s">
        <v>413</v>
      </c>
      <c r="E236" s="18" t="s">
        <v>575</v>
      </c>
      <c r="F236" s="21" t="s">
        <v>296</v>
      </c>
      <c r="G236" s="9">
        <v>37</v>
      </c>
      <c r="H236" s="25">
        <v>6280.4</v>
      </c>
    </row>
    <row r="237" spans="1:8" x14ac:dyDescent="0.2">
      <c r="A237" s="10">
        <v>2023</v>
      </c>
      <c r="B237" s="18" t="s">
        <v>563</v>
      </c>
      <c r="C237" s="18" t="s">
        <v>603</v>
      </c>
      <c r="D237" s="18" t="s">
        <v>413</v>
      </c>
      <c r="E237" s="18" t="s">
        <v>575</v>
      </c>
      <c r="F237" s="21" t="s">
        <v>297</v>
      </c>
      <c r="G237" s="9">
        <v>66</v>
      </c>
      <c r="H237" s="25">
        <v>44378.84</v>
      </c>
    </row>
    <row r="238" spans="1:8" x14ac:dyDescent="0.2">
      <c r="A238" s="10">
        <v>2023</v>
      </c>
      <c r="B238" s="18" t="s">
        <v>563</v>
      </c>
      <c r="C238" s="18" t="s">
        <v>603</v>
      </c>
      <c r="D238" s="18" t="s">
        <v>424</v>
      </c>
      <c r="E238" s="18" t="s">
        <v>576</v>
      </c>
      <c r="F238" s="21" t="s">
        <v>407</v>
      </c>
      <c r="G238" s="9">
        <v>31</v>
      </c>
      <c r="H238" s="25">
        <v>56517.55</v>
      </c>
    </row>
    <row r="239" spans="1:8" x14ac:dyDescent="0.2">
      <c r="A239" s="10">
        <v>2023</v>
      </c>
      <c r="B239" s="18" t="s">
        <v>563</v>
      </c>
      <c r="C239" s="18" t="s">
        <v>603</v>
      </c>
      <c r="D239" s="18" t="s">
        <v>298</v>
      </c>
      <c r="E239" s="18" t="s">
        <v>577</v>
      </c>
      <c r="F239" s="21" t="s">
        <v>329</v>
      </c>
      <c r="G239" s="9">
        <v>10</v>
      </c>
      <c r="H239" s="25">
        <v>48248.11</v>
      </c>
    </row>
    <row r="240" spans="1:8" x14ac:dyDescent="0.2">
      <c r="A240" s="10">
        <v>2023</v>
      </c>
      <c r="B240" s="18" t="s">
        <v>563</v>
      </c>
      <c r="C240" s="18" t="s">
        <v>603</v>
      </c>
      <c r="D240" s="18" t="s">
        <v>298</v>
      </c>
      <c r="E240" s="18" t="s">
        <v>577</v>
      </c>
      <c r="F240" s="21" t="s">
        <v>289</v>
      </c>
      <c r="G240" s="9">
        <v>46</v>
      </c>
      <c r="H240" s="25">
        <v>33835.300000000003</v>
      </c>
    </row>
    <row r="241" spans="1:8" x14ac:dyDescent="0.2">
      <c r="A241" s="10">
        <v>2023</v>
      </c>
      <c r="B241" s="18" t="s">
        <v>563</v>
      </c>
      <c r="C241" s="18" t="s">
        <v>603</v>
      </c>
      <c r="D241" s="18" t="s">
        <v>413</v>
      </c>
      <c r="E241" s="18" t="s">
        <v>578</v>
      </c>
      <c r="F241" s="21" t="s">
        <v>296</v>
      </c>
      <c r="G241" s="9">
        <v>25</v>
      </c>
      <c r="H241" s="25">
        <v>6654.92</v>
      </c>
    </row>
    <row r="242" spans="1:8" x14ac:dyDescent="0.2">
      <c r="A242" s="10">
        <v>2023</v>
      </c>
      <c r="B242" s="18" t="s">
        <v>563</v>
      </c>
      <c r="C242" s="18" t="s">
        <v>603</v>
      </c>
      <c r="D242" s="18" t="s">
        <v>413</v>
      </c>
      <c r="E242" s="18" t="s">
        <v>578</v>
      </c>
      <c r="F242" s="21" t="s">
        <v>295</v>
      </c>
      <c r="G242" s="9">
        <v>19</v>
      </c>
      <c r="H242" s="25">
        <v>13961.37</v>
      </c>
    </row>
    <row r="243" spans="1:8" x14ac:dyDescent="0.2">
      <c r="A243" s="10">
        <v>2023</v>
      </c>
      <c r="B243" s="18" t="s">
        <v>563</v>
      </c>
      <c r="C243" s="18" t="s">
        <v>603</v>
      </c>
      <c r="D243" s="18" t="s">
        <v>413</v>
      </c>
      <c r="E243" s="18" t="s">
        <v>578</v>
      </c>
      <c r="F243" s="21" t="s">
        <v>297</v>
      </c>
      <c r="G243" s="9">
        <v>30</v>
      </c>
      <c r="H243" s="25">
        <v>29285.63</v>
      </c>
    </row>
    <row r="244" spans="1:8" x14ac:dyDescent="0.2">
      <c r="A244" s="10">
        <v>2023</v>
      </c>
      <c r="B244" s="18" t="s">
        <v>563</v>
      </c>
      <c r="C244" s="18" t="s">
        <v>603</v>
      </c>
      <c r="D244" s="18" t="s">
        <v>298</v>
      </c>
      <c r="E244" s="18" t="s">
        <v>542</v>
      </c>
      <c r="F244" s="21" t="s">
        <v>300</v>
      </c>
      <c r="G244" s="9">
        <v>55</v>
      </c>
      <c r="H244" s="25">
        <v>15759.88</v>
      </c>
    </row>
    <row r="245" spans="1:8" x14ac:dyDescent="0.2">
      <c r="A245" s="10">
        <v>2023</v>
      </c>
      <c r="B245" s="18" t="s">
        <v>563</v>
      </c>
      <c r="C245" s="18" t="s">
        <v>603</v>
      </c>
      <c r="D245" s="18" t="s">
        <v>298</v>
      </c>
      <c r="E245" s="18" t="s">
        <v>542</v>
      </c>
      <c r="F245" s="21" t="s">
        <v>289</v>
      </c>
      <c r="G245" s="9">
        <v>75</v>
      </c>
      <c r="H245" s="25">
        <v>32581</v>
      </c>
    </row>
    <row r="246" spans="1:8" x14ac:dyDescent="0.2">
      <c r="A246" s="10">
        <v>2023</v>
      </c>
      <c r="B246" s="18" t="s">
        <v>563</v>
      </c>
      <c r="C246" s="18" t="s">
        <v>603</v>
      </c>
      <c r="D246" s="18" t="s">
        <v>298</v>
      </c>
      <c r="E246" s="18" t="s">
        <v>580</v>
      </c>
      <c r="F246" s="21" t="s">
        <v>300</v>
      </c>
      <c r="G246" s="9">
        <v>15</v>
      </c>
      <c r="H246" s="25">
        <v>13964.22</v>
      </c>
    </row>
    <row r="247" spans="1:8" x14ac:dyDescent="0.2">
      <c r="A247" s="10">
        <v>2023</v>
      </c>
      <c r="B247" s="18" t="s">
        <v>563</v>
      </c>
      <c r="C247" s="18" t="s">
        <v>603</v>
      </c>
      <c r="D247" s="18" t="s">
        <v>298</v>
      </c>
      <c r="E247" s="18" t="s">
        <v>580</v>
      </c>
      <c r="F247" s="21" t="s">
        <v>289</v>
      </c>
      <c r="G247" s="9">
        <v>13</v>
      </c>
      <c r="H247" s="25">
        <v>28676.76</v>
      </c>
    </row>
    <row r="248" spans="1:8" x14ac:dyDescent="0.2">
      <c r="A248" s="10">
        <v>2023</v>
      </c>
      <c r="B248" s="18" t="s">
        <v>563</v>
      </c>
      <c r="C248" s="18" t="s">
        <v>603</v>
      </c>
      <c r="D248" s="18" t="s">
        <v>313</v>
      </c>
      <c r="E248" s="18" t="s">
        <v>581</v>
      </c>
      <c r="F248" s="21" t="s">
        <v>308</v>
      </c>
      <c r="G248" s="9">
        <v>130</v>
      </c>
      <c r="H248" s="25">
        <v>7087.06</v>
      </c>
    </row>
    <row r="249" spans="1:8" x14ac:dyDescent="0.2">
      <c r="A249" s="10">
        <v>2023</v>
      </c>
      <c r="B249" s="18" t="s">
        <v>563</v>
      </c>
      <c r="C249" s="18" t="s">
        <v>603</v>
      </c>
      <c r="D249" s="18" t="s">
        <v>298</v>
      </c>
      <c r="E249" s="18" t="s">
        <v>547</v>
      </c>
      <c r="F249" s="21" t="s">
        <v>300</v>
      </c>
      <c r="G249" s="9">
        <v>19</v>
      </c>
      <c r="H249" s="25">
        <v>15393.78</v>
      </c>
    </row>
    <row r="250" spans="1:8" x14ac:dyDescent="0.2">
      <c r="A250" s="10">
        <v>2023</v>
      </c>
      <c r="B250" s="18" t="s">
        <v>563</v>
      </c>
      <c r="C250" s="18" t="s">
        <v>603</v>
      </c>
      <c r="D250" s="18" t="s">
        <v>298</v>
      </c>
      <c r="E250" s="18" t="s">
        <v>547</v>
      </c>
      <c r="F250" s="21" t="s">
        <v>289</v>
      </c>
      <c r="G250" s="9">
        <v>18</v>
      </c>
      <c r="H250" s="25">
        <v>36242.11</v>
      </c>
    </row>
    <row r="251" spans="1:8" x14ac:dyDescent="0.2">
      <c r="A251" s="10">
        <v>2023</v>
      </c>
      <c r="B251" s="18" t="s">
        <v>563</v>
      </c>
      <c r="C251" s="18" t="s">
        <v>603</v>
      </c>
      <c r="D251" s="18" t="s">
        <v>413</v>
      </c>
      <c r="E251" s="18" t="s">
        <v>583</v>
      </c>
      <c r="F251" s="21" t="s">
        <v>297</v>
      </c>
      <c r="G251" s="9">
        <v>32</v>
      </c>
      <c r="H251" s="25">
        <v>38193.54</v>
      </c>
    </row>
    <row r="252" spans="1:8" x14ac:dyDescent="0.2">
      <c r="A252" s="10">
        <v>2023</v>
      </c>
      <c r="B252" s="18" t="s">
        <v>563</v>
      </c>
      <c r="C252" s="18" t="s">
        <v>603</v>
      </c>
      <c r="D252" s="18" t="s">
        <v>413</v>
      </c>
      <c r="E252" s="18" t="s">
        <v>583</v>
      </c>
      <c r="F252" s="21" t="s">
        <v>295</v>
      </c>
      <c r="G252" s="9">
        <v>25</v>
      </c>
      <c r="H252" s="25">
        <v>13929.62</v>
      </c>
    </row>
    <row r="253" spans="1:8" x14ac:dyDescent="0.2">
      <c r="A253" s="10">
        <v>2023</v>
      </c>
      <c r="B253" s="18" t="s">
        <v>563</v>
      </c>
      <c r="C253" s="18" t="s">
        <v>603</v>
      </c>
      <c r="D253" s="18" t="s">
        <v>413</v>
      </c>
      <c r="E253" s="18" t="s">
        <v>583</v>
      </c>
      <c r="F253" s="21" t="s">
        <v>296</v>
      </c>
      <c r="G253" s="9">
        <v>23</v>
      </c>
      <c r="H253" s="25">
        <v>6498.82</v>
      </c>
    </row>
    <row r="254" spans="1:8" x14ac:dyDescent="0.2">
      <c r="A254" s="10">
        <v>2023</v>
      </c>
      <c r="B254" s="18" t="s">
        <v>563</v>
      </c>
      <c r="C254" s="18" t="s">
        <v>603</v>
      </c>
      <c r="D254" s="18" t="s">
        <v>291</v>
      </c>
      <c r="E254" s="18" t="s">
        <v>562</v>
      </c>
      <c r="F254" s="21" t="s">
        <v>286</v>
      </c>
      <c r="G254" s="9">
        <v>7</v>
      </c>
      <c r="H254" s="25">
        <v>16666.28</v>
      </c>
    </row>
    <row r="255" spans="1:8" x14ac:dyDescent="0.2">
      <c r="A255" s="10">
        <v>2023</v>
      </c>
      <c r="B255" s="18" t="s">
        <v>563</v>
      </c>
      <c r="C255" s="18" t="s">
        <v>603</v>
      </c>
      <c r="D255" s="18" t="s">
        <v>413</v>
      </c>
      <c r="E255" s="18" t="s">
        <v>552</v>
      </c>
      <c r="F255" s="21" t="s">
        <v>295</v>
      </c>
      <c r="G255" s="9">
        <v>6</v>
      </c>
      <c r="H255" s="25">
        <v>15110.31</v>
      </c>
    </row>
    <row r="256" spans="1:8" x14ac:dyDescent="0.2">
      <c r="A256" s="10">
        <v>2023</v>
      </c>
      <c r="B256" s="18" t="s">
        <v>563</v>
      </c>
      <c r="C256" s="18" t="s">
        <v>603</v>
      </c>
      <c r="D256" s="18" t="s">
        <v>413</v>
      </c>
      <c r="E256" s="18" t="s">
        <v>552</v>
      </c>
      <c r="F256" s="21" t="s">
        <v>296</v>
      </c>
      <c r="G256" s="9">
        <v>26</v>
      </c>
      <c r="H256" s="25">
        <v>6468.3</v>
      </c>
    </row>
    <row r="257" spans="1:8" x14ac:dyDescent="0.2">
      <c r="A257" s="10">
        <v>2023</v>
      </c>
      <c r="B257" s="18" t="s">
        <v>563</v>
      </c>
      <c r="C257" s="18" t="s">
        <v>603</v>
      </c>
      <c r="D257" s="18" t="s">
        <v>413</v>
      </c>
      <c r="E257" s="18" t="s">
        <v>552</v>
      </c>
      <c r="F257" s="21" t="s">
        <v>297</v>
      </c>
      <c r="G257" s="9">
        <v>18</v>
      </c>
      <c r="H257" s="25">
        <v>29546.5</v>
      </c>
    </row>
    <row r="258" spans="1:8" x14ac:dyDescent="0.2">
      <c r="A258" s="10">
        <v>2023</v>
      </c>
      <c r="B258" s="18" t="s">
        <v>585</v>
      </c>
      <c r="C258" s="18" t="s">
        <v>603</v>
      </c>
      <c r="D258" s="18" t="s">
        <v>313</v>
      </c>
      <c r="E258" s="18" t="s">
        <v>586</v>
      </c>
      <c r="F258" s="21" t="s">
        <v>308</v>
      </c>
      <c r="G258" s="9">
        <v>839</v>
      </c>
      <c r="H258" s="25">
        <v>4137.26</v>
      </c>
    </row>
    <row r="259" spans="1:8" x14ac:dyDescent="0.2">
      <c r="A259" s="10">
        <v>2023</v>
      </c>
      <c r="B259" s="18" t="s">
        <v>585</v>
      </c>
      <c r="C259" s="18" t="s">
        <v>603</v>
      </c>
      <c r="D259" s="18" t="s">
        <v>313</v>
      </c>
      <c r="E259" s="18" t="s">
        <v>531</v>
      </c>
      <c r="F259" s="21" t="s">
        <v>308</v>
      </c>
      <c r="G259" s="9">
        <v>167</v>
      </c>
      <c r="H259" s="25">
        <v>3902.92</v>
      </c>
    </row>
    <row r="260" spans="1:8" x14ac:dyDescent="0.2">
      <c r="A260" s="10">
        <v>2023</v>
      </c>
      <c r="B260" s="18" t="s">
        <v>585</v>
      </c>
      <c r="C260" s="18" t="s">
        <v>603</v>
      </c>
      <c r="D260" s="18" t="s">
        <v>313</v>
      </c>
      <c r="E260" s="18" t="s">
        <v>587</v>
      </c>
      <c r="F260" s="21" t="s">
        <v>308</v>
      </c>
      <c r="G260" s="9">
        <v>319</v>
      </c>
      <c r="H260" s="25">
        <v>3882.84</v>
      </c>
    </row>
    <row r="261" spans="1:8" x14ac:dyDescent="0.2">
      <c r="A261" s="10">
        <v>2023</v>
      </c>
      <c r="B261" s="18" t="s">
        <v>588</v>
      </c>
      <c r="C261" s="18" t="s">
        <v>603</v>
      </c>
      <c r="D261" s="18" t="s">
        <v>313</v>
      </c>
      <c r="E261" s="18" t="s">
        <v>589</v>
      </c>
      <c r="F261" s="21" t="s">
        <v>308</v>
      </c>
      <c r="G261" s="9">
        <v>3176</v>
      </c>
      <c r="H261" s="25">
        <v>960.21</v>
      </c>
    </row>
    <row r="262" spans="1:8" x14ac:dyDescent="0.2">
      <c r="A262" s="10">
        <v>2023</v>
      </c>
      <c r="B262" s="18" t="s">
        <v>588</v>
      </c>
      <c r="C262" s="18" t="s">
        <v>603</v>
      </c>
      <c r="D262" s="18" t="s">
        <v>313</v>
      </c>
      <c r="E262" s="18" t="s">
        <v>590</v>
      </c>
      <c r="F262" s="21" t="s">
        <v>308</v>
      </c>
      <c r="G262" s="9">
        <v>1972</v>
      </c>
      <c r="H262" s="25">
        <v>1137.54</v>
      </c>
    </row>
    <row r="263" spans="1:8" x14ac:dyDescent="0.2">
      <c r="A263" s="10">
        <v>2023</v>
      </c>
      <c r="B263" s="18" t="s">
        <v>591</v>
      </c>
      <c r="C263" s="18" t="s">
        <v>603</v>
      </c>
      <c r="D263" s="18" t="s">
        <v>307</v>
      </c>
      <c r="E263" s="18" t="s">
        <v>307</v>
      </c>
      <c r="F263" s="21" t="s">
        <v>297</v>
      </c>
      <c r="G263" s="9">
        <v>18</v>
      </c>
      <c r="H263" s="25">
        <v>2430.5500000000002</v>
      </c>
    </row>
    <row r="264" spans="1:8" x14ac:dyDescent="0.2">
      <c r="A264" s="10">
        <v>2023</v>
      </c>
      <c r="B264" s="18" t="s">
        <v>591</v>
      </c>
      <c r="C264" s="18" t="s">
        <v>603</v>
      </c>
      <c r="D264" s="18" t="s">
        <v>307</v>
      </c>
      <c r="E264" s="18" t="s">
        <v>307</v>
      </c>
      <c r="F264" s="21" t="s">
        <v>308</v>
      </c>
      <c r="G264" s="9">
        <v>1526</v>
      </c>
      <c r="H264" s="25">
        <v>2849.15</v>
      </c>
    </row>
  </sheetData>
  <sheetProtection formatCells="0" formatColumns="0" formatRows="0" insertColumns="0" insertRows="0" insertHyperlinks="0" deleteColumns="0" deleteRows="0" sort="0" autoFilter="0" pivotTables="0"/>
  <autoFilter ref="A16:H16" xr:uid="{00000000-0001-0000-0100-000000000000}"/>
  <conditionalFormatting sqref="B1:H1048576">
    <cfRule type="cellIs" dxfId="3" priority="1" operator="equal">
      <formula>"Delinquent"</formula>
    </cfRule>
    <cfRule type="cellIs" dxfId="2" priority="2"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D85FA-3BAD-4BCC-A728-F813F6B4B878}">
  <dimension ref="A6:H29"/>
  <sheetViews>
    <sheetView showGridLines="0" workbookViewId="0">
      <pane ySplit="16" topLeftCell="A17" activePane="bottomLeft" state="frozen"/>
      <selection pane="bottomLeft"/>
    </sheetView>
  </sheetViews>
  <sheetFormatPr defaultRowHeight="14.25" x14ac:dyDescent="0.2"/>
  <cols>
    <col min="1" max="1" width="13.42578125" style="15" customWidth="1"/>
    <col min="2" max="2" width="50.5703125" style="16" bestFit="1" customWidth="1"/>
    <col min="3" max="3" width="16.42578125" style="16" bestFit="1" customWidth="1"/>
    <col min="4" max="4" width="51.140625" style="16" customWidth="1"/>
    <col min="5" max="5" width="22.7109375" style="16" bestFit="1" customWidth="1"/>
    <col min="6" max="6" width="78" style="19" customWidth="1"/>
    <col min="7" max="7" width="19.28515625" style="11" customWidth="1"/>
    <col min="8" max="8" width="19.28515625" style="22" customWidth="1"/>
    <col min="9" max="16384" width="9.140625" style="12"/>
  </cols>
  <sheetData>
    <row r="6" spans="1:8" ht="18" x14ac:dyDescent="0.2">
      <c r="A6" s="3" t="str">
        <f>'Forward and Introduction'!A7&amp;" - Rural ASCs"</f>
        <v>Nevada Ambulatory Surgical Center (ASC) Surgery Report - Rural ASCs</v>
      </c>
    </row>
    <row r="7" spans="1:8" ht="15.75" x14ac:dyDescent="0.2">
      <c r="A7" s="4" t="str">
        <f>'Forward and Introduction'!A8</f>
        <v>ASC Discharges from January 1, 2022 through December 31, 2023</v>
      </c>
    </row>
    <row r="8" spans="1:8" ht="15.75" x14ac:dyDescent="0.2">
      <c r="A8" s="4"/>
    </row>
    <row r="9" spans="1:8" x14ac:dyDescent="0.2">
      <c r="A9" s="5" t="str">
        <f>'Forward and Introduction'!A10</f>
        <v>Produced on November 15, 2024</v>
      </c>
    </row>
    <row r="10" spans="1:8" x14ac:dyDescent="0.2">
      <c r="A10" s="5" t="str">
        <f>'Forward and Introduction'!A11</f>
        <v>Includes data submitted through September 18, 2024</v>
      </c>
    </row>
    <row r="11" spans="1:8" x14ac:dyDescent="0.2">
      <c r="A11" s="5"/>
    </row>
    <row r="12" spans="1:8" s="14" customFormat="1" ht="15" x14ac:dyDescent="0.25">
      <c r="A12" s="6" t="s">
        <v>278</v>
      </c>
      <c r="B12" s="17"/>
      <c r="C12" s="17"/>
      <c r="D12" s="17"/>
      <c r="E12" s="17"/>
      <c r="F12" s="20"/>
      <c r="G12" s="13"/>
      <c r="H12" s="23"/>
    </row>
    <row r="13" spans="1:8" s="14" customFormat="1" ht="15" x14ac:dyDescent="0.25">
      <c r="A13" s="7" t="s">
        <v>279</v>
      </c>
      <c r="B13" s="17"/>
      <c r="C13" s="17"/>
      <c r="D13" s="17"/>
      <c r="E13" s="17"/>
      <c r="F13" s="20"/>
      <c r="G13" s="13"/>
      <c r="H13" s="23"/>
    </row>
    <row r="14" spans="1:8" s="14" customFormat="1" ht="15" x14ac:dyDescent="0.25">
      <c r="A14" s="7" t="s">
        <v>280</v>
      </c>
      <c r="B14" s="17"/>
      <c r="C14" s="17"/>
      <c r="D14" s="17"/>
      <c r="E14" s="17"/>
      <c r="F14" s="20"/>
      <c r="G14" s="13"/>
      <c r="H14" s="23"/>
    </row>
    <row r="15" spans="1:8" s="14" customFormat="1" ht="15" x14ac:dyDescent="0.25">
      <c r="A15" s="7" t="s">
        <v>281</v>
      </c>
      <c r="B15" s="17"/>
      <c r="C15" s="17"/>
      <c r="D15" s="17"/>
      <c r="E15" s="17"/>
      <c r="F15" s="20"/>
      <c r="G15" s="13"/>
      <c r="H15" s="23"/>
    </row>
    <row r="16" spans="1:8" s="15" customFormat="1" ht="51" customHeight="1" x14ac:dyDescent="0.2">
      <c r="A16" s="8" t="s">
        <v>38</v>
      </c>
      <c r="B16" s="2" t="s">
        <v>282</v>
      </c>
      <c r="C16" s="2" t="s">
        <v>604</v>
      </c>
      <c r="D16" s="2" t="s">
        <v>43</v>
      </c>
      <c r="E16" s="2" t="s">
        <v>45</v>
      </c>
      <c r="F16" s="2" t="s">
        <v>47</v>
      </c>
      <c r="G16" s="2" t="s">
        <v>49</v>
      </c>
      <c r="H16" s="24" t="s">
        <v>51</v>
      </c>
    </row>
    <row r="17" spans="1:8" x14ac:dyDescent="0.2">
      <c r="A17" s="10">
        <v>2022</v>
      </c>
      <c r="B17" s="18" t="s">
        <v>592</v>
      </c>
      <c r="C17" s="18" t="s">
        <v>593</v>
      </c>
      <c r="D17" s="18" t="s">
        <v>594</v>
      </c>
      <c r="E17" s="18" t="s">
        <v>595</v>
      </c>
      <c r="F17" s="21" t="s">
        <v>289</v>
      </c>
      <c r="G17" s="9">
        <v>5</v>
      </c>
      <c r="H17" s="25">
        <v>4936.72</v>
      </c>
    </row>
    <row r="18" spans="1:8" x14ac:dyDescent="0.2">
      <c r="A18" s="10">
        <v>2022</v>
      </c>
      <c r="B18" s="18" t="s">
        <v>592</v>
      </c>
      <c r="C18" s="18" t="s">
        <v>593</v>
      </c>
      <c r="D18" s="18" t="s">
        <v>373</v>
      </c>
      <c r="E18" s="18" t="s">
        <v>596</v>
      </c>
      <c r="F18" s="21" t="s">
        <v>286</v>
      </c>
      <c r="G18" s="9">
        <v>7</v>
      </c>
      <c r="H18" s="25">
        <v>105022.04</v>
      </c>
    </row>
    <row r="19" spans="1:8" x14ac:dyDescent="0.2">
      <c r="A19" s="10">
        <v>2022</v>
      </c>
      <c r="B19" s="18" t="s">
        <v>592</v>
      </c>
      <c r="C19" s="18" t="s">
        <v>593</v>
      </c>
      <c r="D19" s="18" t="s">
        <v>287</v>
      </c>
      <c r="E19" s="18" t="s">
        <v>597</v>
      </c>
      <c r="F19" s="21" t="s">
        <v>289</v>
      </c>
      <c r="G19" s="9">
        <v>51</v>
      </c>
      <c r="H19" s="25">
        <v>22436</v>
      </c>
    </row>
    <row r="20" spans="1:8" x14ac:dyDescent="0.2">
      <c r="A20" s="10">
        <v>2022</v>
      </c>
      <c r="B20" s="18" t="s">
        <v>592</v>
      </c>
      <c r="C20" s="18" t="s">
        <v>593</v>
      </c>
      <c r="D20" s="18" t="s">
        <v>393</v>
      </c>
      <c r="E20" s="18" t="s">
        <v>598</v>
      </c>
      <c r="F20" s="21" t="s">
        <v>300</v>
      </c>
      <c r="G20" s="9">
        <v>6</v>
      </c>
      <c r="H20" s="25">
        <v>48030.48</v>
      </c>
    </row>
    <row r="21" spans="1:8" x14ac:dyDescent="0.2">
      <c r="A21" s="10">
        <v>2022</v>
      </c>
      <c r="B21" s="18" t="s">
        <v>592</v>
      </c>
      <c r="C21" s="18" t="s">
        <v>593</v>
      </c>
      <c r="D21" s="18" t="s">
        <v>399</v>
      </c>
      <c r="E21" s="18" t="s">
        <v>599</v>
      </c>
      <c r="F21" s="21" t="s">
        <v>289</v>
      </c>
      <c r="G21" s="9">
        <v>20</v>
      </c>
      <c r="H21" s="25">
        <v>57673.77</v>
      </c>
    </row>
    <row r="22" spans="1:8" x14ac:dyDescent="0.2">
      <c r="A22" s="54">
        <v>2022</v>
      </c>
      <c r="B22" s="18" t="s">
        <v>592</v>
      </c>
      <c r="C22" s="18" t="s">
        <v>593</v>
      </c>
      <c r="D22" s="18" t="s">
        <v>393</v>
      </c>
      <c r="E22" s="18" t="s">
        <v>600</v>
      </c>
      <c r="F22" s="21" t="s">
        <v>289</v>
      </c>
      <c r="G22" s="9">
        <v>5</v>
      </c>
      <c r="H22" s="25">
        <v>65262.26</v>
      </c>
    </row>
    <row r="23" spans="1:8" x14ac:dyDescent="0.2">
      <c r="A23" s="10">
        <v>2022</v>
      </c>
      <c r="B23" s="18" t="s">
        <v>592</v>
      </c>
      <c r="C23" s="18" t="s">
        <v>593</v>
      </c>
      <c r="D23" s="18" t="s">
        <v>393</v>
      </c>
      <c r="E23" s="18" t="s">
        <v>600</v>
      </c>
      <c r="F23" s="21" t="s">
        <v>300</v>
      </c>
      <c r="G23" s="9">
        <v>16</v>
      </c>
      <c r="H23" s="25">
        <v>34601.64</v>
      </c>
    </row>
    <row r="24" spans="1:8" x14ac:dyDescent="0.2">
      <c r="A24" s="10">
        <v>2023</v>
      </c>
      <c r="B24" s="18" t="s">
        <v>592</v>
      </c>
      <c r="C24" s="18" t="s">
        <v>593</v>
      </c>
      <c r="D24" s="18" t="s">
        <v>661</v>
      </c>
      <c r="E24" s="18" t="s">
        <v>662</v>
      </c>
      <c r="F24" s="21" t="s">
        <v>297</v>
      </c>
      <c r="G24" s="9">
        <v>9</v>
      </c>
      <c r="H24" s="25">
        <v>92968.97</v>
      </c>
    </row>
    <row r="25" spans="1:8" x14ac:dyDescent="0.2">
      <c r="A25" s="10">
        <v>2023</v>
      </c>
      <c r="B25" s="18" t="s">
        <v>592</v>
      </c>
      <c r="C25" s="18" t="s">
        <v>593</v>
      </c>
      <c r="D25" s="18" t="s">
        <v>594</v>
      </c>
      <c r="E25" s="18" t="s">
        <v>595</v>
      </c>
      <c r="F25" s="21" t="s">
        <v>289</v>
      </c>
      <c r="G25" s="9">
        <v>6</v>
      </c>
      <c r="H25" s="25">
        <v>9437.61</v>
      </c>
    </row>
    <row r="26" spans="1:8" x14ac:dyDescent="0.2">
      <c r="A26" s="10">
        <v>2023</v>
      </c>
      <c r="B26" s="18" t="s">
        <v>592</v>
      </c>
      <c r="C26" s="18" t="s">
        <v>593</v>
      </c>
      <c r="D26" s="18" t="s">
        <v>287</v>
      </c>
      <c r="E26" s="18" t="s">
        <v>597</v>
      </c>
      <c r="F26" s="21" t="s">
        <v>289</v>
      </c>
      <c r="G26" s="9">
        <v>37</v>
      </c>
      <c r="H26" s="25">
        <v>22432.55</v>
      </c>
    </row>
    <row r="27" spans="1:8" x14ac:dyDescent="0.2">
      <c r="A27" s="10">
        <v>2023</v>
      </c>
      <c r="B27" s="18" t="s">
        <v>592</v>
      </c>
      <c r="C27" s="18" t="s">
        <v>593</v>
      </c>
      <c r="D27" s="18" t="s">
        <v>287</v>
      </c>
      <c r="E27" s="18" t="s">
        <v>597</v>
      </c>
      <c r="F27" s="21" t="s">
        <v>329</v>
      </c>
      <c r="G27" s="9">
        <v>6</v>
      </c>
      <c r="H27" s="25">
        <v>73292.83</v>
      </c>
    </row>
    <row r="28" spans="1:8" x14ac:dyDescent="0.2">
      <c r="A28" s="10">
        <v>2023</v>
      </c>
      <c r="B28" s="18" t="s">
        <v>592</v>
      </c>
      <c r="C28" s="18" t="s">
        <v>593</v>
      </c>
      <c r="D28" s="18" t="s">
        <v>399</v>
      </c>
      <c r="E28" s="18" t="s">
        <v>599</v>
      </c>
      <c r="F28" s="21" t="s">
        <v>289</v>
      </c>
      <c r="G28" s="9">
        <v>21</v>
      </c>
      <c r="H28" s="25">
        <v>55333.19</v>
      </c>
    </row>
    <row r="29" spans="1:8" x14ac:dyDescent="0.2">
      <c r="A29" s="10">
        <v>2023</v>
      </c>
      <c r="B29" s="18" t="s">
        <v>592</v>
      </c>
      <c r="C29" s="18" t="s">
        <v>593</v>
      </c>
      <c r="D29" s="18" t="s">
        <v>393</v>
      </c>
      <c r="E29" s="18" t="s">
        <v>600</v>
      </c>
      <c r="F29" s="21" t="s">
        <v>300</v>
      </c>
      <c r="G29" s="9">
        <v>21</v>
      </c>
      <c r="H29" s="25">
        <v>51234.75</v>
      </c>
    </row>
  </sheetData>
  <sheetProtection formatCells="0" formatColumns="0" formatRows="0" insertColumns="0" insertRows="0" insertHyperlinks="0" deleteColumns="0" deleteRows="0" sort="0" autoFilter="0" pivotTables="0"/>
  <autoFilter ref="A16:H16" xr:uid="{00000000-0001-0000-0100-000000000000}"/>
  <conditionalFormatting sqref="B1:H1048576">
    <cfRule type="cellIs" dxfId="1" priority="1" operator="equal">
      <formula>"Delinquent"</formula>
    </cfRule>
    <cfRule type="cellIs" dxfId="0" priority="2" operator="lessThan">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1cab9be-9cc4-435a-8b4e-d68ad58911b0">
      <Terms xmlns="http://schemas.microsoft.com/office/infopath/2007/PartnerControls"/>
    </lcf76f155ced4ddcb4097134ff3c332f>
    <TaxCatchAll xmlns="7d473186-7d4d-4fee-aa69-da616f19ae5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F81C566A9586F44977E01DF79F41A56" ma:contentTypeVersion="12" ma:contentTypeDescription="Create a new document." ma:contentTypeScope="" ma:versionID="11c9a8a309159cf70dc4ee929b5586cb">
  <xsd:schema xmlns:xsd="http://www.w3.org/2001/XMLSchema" xmlns:xs="http://www.w3.org/2001/XMLSchema" xmlns:p="http://schemas.microsoft.com/office/2006/metadata/properties" xmlns:ns2="51cab9be-9cc4-435a-8b4e-d68ad58911b0" xmlns:ns3="7d473186-7d4d-4fee-aa69-da616f19ae5b" targetNamespace="http://schemas.microsoft.com/office/2006/metadata/properties" ma:root="true" ma:fieldsID="161617bc6aaf8578364cee3c7a468585" ns2:_="" ns3:_="">
    <xsd:import namespace="51cab9be-9cc4-435a-8b4e-d68ad58911b0"/>
    <xsd:import namespace="7d473186-7d4d-4fee-aa69-da616f19ae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cab9be-9cc4-435a-8b4e-d68ad58911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3aa8de9-e94b-4d9b-9e5c-d4f0d7ca5af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473186-7d4d-4fee-aa69-da616f19ae5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3911f1d-f902-4109-af66-9c286d096bba}" ma:internalName="TaxCatchAll" ma:showField="CatchAllData" ma:web="7d473186-7d4d-4fee-aa69-da616f19ae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92F556-9F32-4A24-90C2-AAED7441B733}">
  <ds:schemaRefs>
    <ds:schemaRef ds:uri="http://schemas.microsoft.com/sharepoint/v3/contenttype/forms"/>
  </ds:schemaRefs>
</ds:datastoreItem>
</file>

<file path=customXml/itemProps2.xml><?xml version="1.0" encoding="utf-8"?>
<ds:datastoreItem xmlns:ds="http://schemas.openxmlformats.org/officeDocument/2006/customXml" ds:itemID="{116F249E-AE72-4BA9-92FB-9BB13D0C9DCA}">
  <ds:schemaRefs>
    <ds:schemaRef ds:uri="e7c08670-a54f-4936-a214-c145e07db242"/>
    <ds:schemaRef ds:uri="http://schemas.microsoft.com/office/infopath/2007/PartnerControls"/>
    <ds:schemaRef ds:uri="http://schemas.microsoft.com/office/2006/documentManagement/types"/>
    <ds:schemaRef ds:uri="d308c805-8a0f-4d9b-8b92-5f4f0a04b526"/>
    <ds:schemaRef ds:uri="http://schemas.microsoft.com/office/2006/metadata/properties"/>
    <ds:schemaRef ds:uri="http://purl.org/dc/elements/1.1/"/>
    <ds:schemaRef ds:uri="http://purl.org/dc/dcmitype/"/>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8B97A2C4-1184-4BAE-81A9-8DA404AADD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Forward and Introduction</vt:lpstr>
      <vt:lpstr>Report Navigation</vt:lpstr>
      <vt:lpstr>Ambulatory Surgical Centers</vt:lpstr>
      <vt:lpstr>Clark County ASCs</vt:lpstr>
      <vt:lpstr>Carson City Washoe County ASCs</vt:lpstr>
      <vt:lpstr>Rural ASCs</vt:lpstr>
      <vt:lpstr>'Forward and Introduction'!_Toc109298508</vt:lpstr>
      <vt:lpstr>'Forward and Introduction'!_Toc109298509</vt:lpstr>
      <vt:lpstr>'Forward and Introduction'!_Toc153193917</vt:lpstr>
      <vt:lpstr>'Forward and Introduction'!_Toc153193918</vt:lpstr>
      <vt:lpstr>'Forward and Introduction'!_Toc153193919</vt:lpstr>
      <vt:lpstr>'Forward and Introduction'!_Toc153193920</vt:lpstr>
      <vt:lpstr>'Forward and Introduction'!_Toc153194222</vt:lpstr>
      <vt:lpstr>'Forward and Introduction'!_Toc153194223</vt:lpstr>
      <vt:lpstr>'Forward and Introduction'!_Toc153194224</vt:lpstr>
      <vt:lpstr>'Forward and Introduction'!_Toc153194225</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Cindi McElhaney</cp:lastModifiedBy>
  <cp:revision/>
  <dcterms:created xsi:type="dcterms:W3CDTF">2023-12-07T07:13:56Z</dcterms:created>
  <dcterms:modified xsi:type="dcterms:W3CDTF">2024-11-11T21:55:14Z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0x0101001F81C566A9586F44977E01DF79F41A56</vt:lpwstr>
  </property>
  <property fmtid="{D5CDD505-2E9C-101B-9397-08002B2CF9AE}" pid="3" name="MediaServiceImageTags">
    <vt:lpwstr/>
  </property>
</Properties>
</file>